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syprohull-my.sharepoint.com/personal/catherine_manning_impactreporting_co_uk/Documents/Documents/Impact/MeasureUp/Framework/Write Up of Values/Economy values and internship/"/>
    </mc:Choice>
  </mc:AlternateContent>
  <xr:revisionPtr revIDLastSave="3" documentId="8_{D5F9CB09-1511-4646-A057-3AD23D7868B9}" xr6:coauthVersionLast="47" xr6:coauthVersionMax="47" xr10:uidLastSave="{83BBB253-8666-4315-AEEF-DEDB629D2471}"/>
  <bookViews>
    <workbookView xWindow="-28920" yWindow="-120" windowWidth="29040" windowHeight="15720" xr2:uid="{00000000-000D-0000-FFFF-FFFF00000000}"/>
  </bookViews>
  <sheets>
    <sheet name="Usage" sheetId="12" r:id="rId1"/>
    <sheet name="Information" sheetId="8" r:id="rId2"/>
    <sheet name="LEM Calculator" sheetId="7" r:id="rId3"/>
    <sheet name="Example" sheetId="11" r:id="rId4"/>
    <sheet name="GVA per head" sheetId="3" state="hidden" r:id="rId5"/>
    <sheet name="Type 1 multiplier" sheetId="2" state="hidden" r:id="rId6"/>
    <sheet name="ITL_Lists" sheetId="6"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7" l="1"/>
  <c r="B21" i="11"/>
  <c r="B20" i="11"/>
  <c r="B16" i="11"/>
  <c r="B22" i="11" s="1"/>
  <c r="D10" i="7"/>
</calcChain>
</file>

<file path=xl/sharedStrings.xml><?xml version="1.0" encoding="utf-8"?>
<sst xmlns="http://schemas.openxmlformats.org/spreadsheetml/2006/main" count="1296" uniqueCount="821">
  <si>
    <t>Document:</t>
  </si>
  <si>
    <t>Local Economic Multiplier Calculator to Share Externally</t>
  </si>
  <si>
    <t>Version:</t>
  </si>
  <si>
    <t>v2.0</t>
  </si>
  <si>
    <t>Published at:</t>
  </si>
  <si>
    <t>Licence:</t>
  </si>
  <si>
    <t>See https://measure-up.org/about-us/#attribution</t>
  </si>
  <si>
    <t>Updated at:</t>
  </si>
  <si>
    <t>17th March 2026</t>
  </si>
  <si>
    <t>Local Economic Multiplier — How This Tool Works</t>
  </si>
  <si>
    <t xml:space="preserve">   ▸ This tool generates a Local Economic Multiplier to help Impact Reporting clients for use in their impact valuation.</t>
  </si>
  <si>
    <t xml:space="preserve">   ▸ It combines sector-specific and regional economic evidence to produce a single multiplier that, when applied to local supply chain spend, estimates the additional GVA generated through local supply-chain effects.</t>
  </si>
  <si>
    <t xml:space="preserve">   ▸ All inputs are sourced from official ONS data and can be adjusted to reflect local circumstances.</t>
  </si>
  <si>
    <t>1  |  What is a GVA Multiplier?</t>
  </si>
  <si>
    <t>When a business or industry grows, it doesn't just create value directly — it also supports jobs and spending across its supply chain and wider economy. A GVA (Gross Value Added) multiplier captures this total effect, showing how much economic value is ultimately generated for every £1 of direct activity.</t>
  </si>
  <si>
    <t>The Type I Multiplier (Ratio of direct to total impact from final use of an industry) captures two layers of impact:</t>
  </si>
  <si>
    <t xml:space="preserve">   ▸  Direct  —  the value created by the activity itself</t>
  </si>
  <si>
    <t xml:space="preserve">   ▸  Indirect  —  the knock-on value created through the supply chain</t>
  </si>
  <si>
    <t>📎  Source: ONS Input-Output Analytical Tables (Industry by Industry) - Release date: 11 December 2025
https://www.ons.gov.uk/economy/nationalaccounts/supplyandusetables/datasets/ukinputoutputanalyticaltablesindustrybyindustry</t>
  </si>
  <si>
    <t>2  |  Why Do We Adjust for Local Areas?</t>
  </si>
  <si>
    <t>National multipliers reflect the UK as a whole. But local economies differ — a smaller or less self-sufficient area generates less economic activity from the same initial spend. To reflect this, we scale the national multiplier using GVA per head, which measures average economic output per person in each area.</t>
  </si>
  <si>
    <r>
      <t>Local Type I GVA multiplier (industry, region) = National Type I GVA multiplier (industry) × (Regional GVA per head ÷ UK GVA per head)</t>
    </r>
    <r>
      <rPr>
        <sz val="12"/>
        <color rgb="FF2E2B2B"/>
        <rFont val="Aptos"/>
      </rPr>
      <t> </t>
    </r>
  </si>
  <si>
    <t xml:space="preserve">Applying a subnational-to-national per capita ratio to extrapolate or downscale national economic variables is an established methodology in spatial economics (Kummu et al., 2025). Furthermore, adjusting national multipliers downwards to reflect the smaller relative size and higher import propensity of local economies aligns with the principles of Location Quotient multiplier estimation (Flegg and Tohmo, 2016) and the ONS's own 'top-down' regional apportionment methodologies (ONS, 2019). </t>
  </si>
  <si>
    <t>⚠️  This is an approximation. We recommend presenting it as an assumption and, where possible, testing a range of values (sensitivity analysis).</t>
  </si>
  <si>
    <t>📎  Source: ONS Regional GVA per Head: Release date: 17 June 2025
https://www.ons.gov.uk/economy/grossvalueaddedgva/datasets/nominalregionalgrossvalueaddedbalancedperheadandincomecomponents</t>
  </si>
  <si>
    <t>3  |  What is Leakage?</t>
  </si>
  <si>
    <t>Not all spending stays in the local area. Leakage is money that 'escapes' before it can circulate locally, reducing the multiplier effect.</t>
  </si>
  <si>
    <t xml:space="preserve">   💰  Savings  —  Income set aside rather than spent locally</t>
  </si>
  <si>
    <t xml:space="preserve">   🏛️  Taxes  —  Payments to central government</t>
  </si>
  <si>
    <t xml:space="preserve">   📦  Imports  —  Goods or services bought from outside the area</t>
  </si>
  <si>
    <t xml:space="preserve">   🔗  External suppliers  —  Payments to businesses based elsewhere</t>
  </si>
  <si>
    <t>ℹ️  This tool assumes a default leakage rate of 20%. If you have local evidence suggesting a different rate, you can update this in the Inputs sheet.</t>
  </si>
  <si>
    <t>4  |  The Formula</t>
  </si>
  <si>
    <t>The Local Spending Multiplier for a given industry and region is:</t>
  </si>
  <si>
    <t>Local Economic Multiplier  =  (Localised Type I GVA Multiplier  −  1 )  ×  ( 1  −  Leakage Rate )</t>
  </si>
  <si>
    <t>The result is a single multiplier that converts £1 of local supply chain spend into £x of additional local GVA.</t>
  </si>
  <si>
    <r>
      <rPr>
        <b/>
        <sz val="12"/>
        <color rgb="FF2E2B2B"/>
        <rFont val="Calibri"/>
        <family val="2"/>
      </rPr>
      <t>Worked example</t>
    </r>
    <r>
      <rPr>
        <sz val="12"/>
        <color rgb="FF2E2B2B"/>
        <rFont val="Calibri"/>
        <family val="2"/>
      </rPr>
      <t xml:space="preserve"> (Greater Manchester South East, Construction)
Localised Type I GVA Multiplier: 1.47 (example)
Leakage Rate: 20%
(1.47−1)×(1−0.20)= 0.376
Every £1 of local supply chain spend generates an additional £0.38 of local GVA.</t>
    </r>
  </si>
  <si>
    <t>⚠️  The Local Economic Multiplier combines the localised Type I GVA multiplier, a leakage rate assumption (default 20%). It converts procurement spend directly into estimated additional local GVA. All components are assumptions and should be subject to sensitivity testing.</t>
  </si>
  <si>
    <t>5  |  What it does not capture?</t>
  </si>
  <si>
    <r>
      <rPr>
        <b/>
        <sz val="12"/>
        <color rgb="FF000000"/>
        <rFont val="Calibri"/>
        <family val="2"/>
        <scheme val="minor"/>
      </rPr>
      <t xml:space="preserve">Displacement: </t>
    </r>
    <r>
      <rPr>
        <sz val="12"/>
        <color rgb="FF000000"/>
        <rFont val="Calibri"/>
        <family val="2"/>
        <scheme val="minor"/>
      </rPr>
      <t>If local suppliers simply win business away from other local firms, the net new impact is lower</t>
    </r>
  </si>
  <si>
    <r>
      <rPr>
        <b/>
        <sz val="12"/>
        <color rgb="FF000000"/>
        <rFont val="Calibri"/>
        <family val="2"/>
      </rPr>
      <t>Deadweight:</t>
    </r>
    <r>
      <rPr>
        <sz val="12"/>
        <color rgb="FF000000"/>
        <rFont val="Calibri"/>
        <family val="2"/>
      </rPr>
      <t xml:space="preserve"> Supply-chain activity that would have happened anyway, without your project</t>
    </r>
  </si>
  <si>
    <r>
      <t>⚠️ Local GVA multiplier estimates presented here are </t>
    </r>
    <r>
      <rPr>
        <b/>
        <i/>
        <sz val="12"/>
        <color rgb="FF000000"/>
        <rFont val="Calibri"/>
        <family val="2"/>
      </rPr>
      <t>supplementary to the core Green Book appraisal</t>
    </r>
    <r>
      <rPr>
        <i/>
        <sz val="12"/>
        <color rgb="FF000000"/>
        <rFont val="Calibri"/>
        <family val="2"/>
      </rPr>
      <t> and are intended to illustrate the distribution of economic activity locally, rather than to define the project’s overall value for money.</t>
    </r>
  </si>
  <si>
    <t>References</t>
  </si>
  <si>
    <t>UK Government Social Value Model </t>
  </si>
  <si>
    <t>https://www.gov.uk/government/publications/procurement-policy-note-0620-taking-account-of-social-value-in-the-award-of-central-government-contracts  </t>
  </si>
  <si>
    <t>HM Treasury Green Book Supplementary Guidance </t>
  </si>
  <si>
    <t>https://assets.publishing.service.gov.uk/government/uploads/system/uploads/attachment_data/file/1005388/Wellbeing_guidance_for_appraisal_-_supplementary_Green_Book_guidance.pdf  </t>
  </si>
  <si>
    <t>Office for National Statistics (2019) Regional Accounts Methodology Guide. Newport: ONS. Released 26 June 2019. Available at: https://www.ons.gov.uk/economy/regionalaccounts/grossdisposablehouseholdincome/methodologies/regionalaccountsmethodologyguidejune2019 </t>
  </si>
  <si>
    <t>Office for National Statistics (ONS) (2025a) UK Input-Output Analytical Tables: Industry by Industry. Newport: ONS. Released 11 December 2025. Available at: https://www.ons.gov.uk/economy/nationalaccounts/supplyandusetables/datasets/ukinputoutputanalyticaltablesindustrybyindustry </t>
  </si>
  <si>
    <t>Office for National Statistics (ONS) (2025b) Nominal Regional Gross Value Added (Balanced) per Head and Income Components. Newport: ONS. Released 17 June 2025. Available at: https://www.ons.gov.uk/economy/grossvalueaddedgva/datasets/nominalregionalgrossvalueaddedbalancedperheadandincomecomponents </t>
  </si>
  <si>
    <t>HM Treasury (2022). The Green Book: Central Government Guidance on Appraisal and Evaluation. London: HM Treasury. Available at: https://www.gov.uk/government/publications/the-green-book-appraisal-and-evaluation-in-central-government </t>
  </si>
  <si>
    <t>Homes and Communities Agency (2014) Additionality Guide, Fourth Edition. London: HCA. Available at: https://assets.publishing.service.gov.uk/media/5a7ec4b9e5274a2e87db1c92/additionality_guide_2014_full.pdf </t>
  </si>
  <si>
    <t>Scottish Government (2024) Multipliers — Supply, Use and Input-Output Tables: User Guide. Edinburgh: Scottish Government. Available at: https://www.gov.scot/publications/about-supply-use-input-output-tables/pages/user-guide-multipliers/ </t>
  </si>
  <si>
    <t>Cebr / National Housing Federation (NHF) (2021) NHF Local Economic Impact Calculator (LEIC): Methodology and Assumptions. London: NHF. Available at: https://www.housing.org.uk/globalassets/files/resource-files/leic/nhf-leic_methodology-assumptions_2021.pdf </t>
  </si>
  <si>
    <t> </t>
  </si>
  <si>
    <t>Department for Business, Innovation and Skills (BIS) (2010) Understanding Local Growth. BIS Economics Paper No.7. London: BIS. Available at: https://assets.publishing.service.gov.uk/media/5a795a30ed915d07d35b4c48/10-1226-understanding-local-growth.pdf </t>
  </si>
  <si>
    <t>Kummu, M., Taka, M. and Guillaume, J. H. A. (2018) 'Gridded global datasets for Gross Domestic Product and Human Development Index over 1990–2015', Scientific Data, 5(180004). Available at: https://www.nature.com/articles/sdata20184 (Accessed: March 2026). </t>
  </si>
  <si>
    <r>
      <t>Flegg, A. T. and Tohmo, T. (2016) 'Estimating regional input coefficients and multipliers: the use of FLQ is not a gamble', </t>
    </r>
    <r>
      <rPr>
        <i/>
        <sz val="11"/>
        <rFont val="Aptos"/>
        <charset val="1"/>
      </rPr>
      <t>Regional Studies</t>
    </r>
    <r>
      <rPr>
        <sz val="11"/>
        <rFont val="Aptos"/>
        <charset val="1"/>
      </rPr>
      <t>, 50(2), pp. 310-325. </t>
    </r>
  </si>
  <si>
    <t>Instructions:</t>
  </si>
  <si>
    <t>1. Select a Region (ITL1 region) in column B</t>
  </si>
  <si>
    <t>2. Then select the Local Area (ITL3 region) in column C - it will only show local areas within your ITL1 selection. Please note if you do not choose a Local Area the multiplier will be calculated based on the Region</t>
  </si>
  <si>
    <t>3. Column D is a helper column used by the formula - do not edit or delete it</t>
  </si>
  <si>
    <t xml:space="preserve">4. Enter the leakage rate. Default rate is 20%. </t>
  </si>
  <si>
    <t>Region</t>
  </si>
  <si>
    <t>Local Area</t>
  </si>
  <si>
    <t>Helper (do not edit)</t>
  </si>
  <si>
    <t>Select geography:</t>
  </si>
  <si>
    <t>North West</t>
  </si>
  <si>
    <t>Greater Manchester South East</t>
  </si>
  <si>
    <t>Select Industry:</t>
  </si>
  <si>
    <t>Construction</t>
  </si>
  <si>
    <t>Enter the leakage rate</t>
  </si>
  <si>
    <t>Local Economic Multiplier</t>
  </si>
  <si>
    <t>Worked Example: Local Economic Multiplier</t>
  </si>
  <si>
    <t>Scenario: Construction project in Greater Manchester South East</t>
  </si>
  <si>
    <t>PROJECT DETAILS</t>
  </si>
  <si>
    <t>Procurement spend with local suppliers:</t>
  </si>
  <si>
    <t>£2,000,000</t>
  </si>
  <si>
    <t>Sector:</t>
  </si>
  <si>
    <t>Region:</t>
  </si>
  <si>
    <t>Leakage rate:</t>
  </si>
  <si>
    <t>20%</t>
  </si>
  <si>
    <t>LOCAL ECONOMIC MULTIPLIER</t>
  </si>
  <si>
    <t>Local Economic Multiplier:</t>
  </si>
  <si>
    <t>Every £1 of local procurement generates £0.47 of additional local GVA</t>
  </si>
  <si>
    <t>ADDITIONAL LOCAL GVA GENERATED</t>
  </si>
  <si>
    <t>Calculation:</t>
  </si>
  <si>
    <t>£2,000,000 × 0.47</t>
  </si>
  <si>
    <t>Additional Local GVA:</t>
  </si>
  <si>
    <t>REPORTING SUMMARY</t>
  </si>
  <si>
    <t>Item</t>
  </si>
  <si>
    <t>Amount</t>
  </si>
  <si>
    <t>Procurement spend with local suppliers</t>
  </si>
  <si>
    <t>Additional local GVA generated</t>
  </si>
  <si>
    <t>PLAIN ENGLISH SUMMARY</t>
  </si>
  <si>
    <t>By awarding £2m of construction contracts to local suppliers in Greater Manchester South East, this project is estimated to generate an additional £940,000 of new economic value in the local economy through supply-chain effects.</t>
  </si>
  <si>
    <t>ASSUMPTIONS TO DISCLOSE</t>
  </si>
  <si>
    <t>• Sector:</t>
  </si>
  <si>
    <t>• Region:</t>
  </si>
  <si>
    <t>Greater Manchester South East (localised using ONS GVA per head)</t>
  </si>
  <si>
    <t>• Leakage rate:</t>
  </si>
  <si>
    <t>20% (default — update with local evidence if available)</t>
  </si>
  <si>
    <t>• Status:</t>
  </si>
  <si>
    <t>Results are indicative estimates and subject to sensitivity testing</t>
  </si>
  <si>
    <t>Table 2: Gross value added (balanced) per head of population at current basic prices, pounds [notes 1, 4]</t>
  </si>
  <si>
    <t>ITL</t>
  </si>
  <si>
    <t>ITL code</t>
  </si>
  <si>
    <t>Region name</t>
  </si>
  <si>
    <t>2023</t>
  </si>
  <si>
    <t>UK</t>
  </si>
  <si>
    <t>United Kingdom</t>
  </si>
  <si>
    <t>Other</t>
  </si>
  <si>
    <t>TLB</t>
  </si>
  <si>
    <t>England</t>
  </si>
  <si>
    <t>ITL1</t>
  </si>
  <si>
    <t>TLC</t>
  </si>
  <si>
    <t>North East</t>
  </si>
  <si>
    <t>ITL2</t>
  </si>
  <si>
    <t>TLC3</t>
  </si>
  <si>
    <t>Tees Valley</t>
  </si>
  <si>
    <t>ITL3</t>
  </si>
  <si>
    <t>TLC31</t>
  </si>
  <si>
    <t>Hartlepool and Stockton-on-Tees</t>
  </si>
  <si>
    <t>TLC32</t>
  </si>
  <si>
    <t>South Teesside</t>
  </si>
  <si>
    <t>TLC33</t>
  </si>
  <si>
    <t>Darlington</t>
  </si>
  <si>
    <t>TLC4</t>
  </si>
  <si>
    <t>Northumberland, Durham and Tyne &amp; Wear</t>
  </si>
  <si>
    <t>TLC41</t>
  </si>
  <si>
    <t>Durham</t>
  </si>
  <si>
    <t>TLC42</t>
  </si>
  <si>
    <t>Northumberland</t>
  </si>
  <si>
    <t>TLC43</t>
  </si>
  <si>
    <t>Tyneside</t>
  </si>
  <si>
    <t>TLC44</t>
  </si>
  <si>
    <t>Sunderland</t>
  </si>
  <si>
    <t>TLD</t>
  </si>
  <si>
    <t>TLD1</t>
  </si>
  <si>
    <t>Cumbria</t>
  </si>
  <si>
    <t>TLD13</t>
  </si>
  <si>
    <t>Cumberland</t>
  </si>
  <si>
    <t>TLD14</t>
  </si>
  <si>
    <t>Westmorland and Furness</t>
  </si>
  <si>
    <t>TLD3</t>
  </si>
  <si>
    <t>Greater Manchester</t>
  </si>
  <si>
    <t>TLD33</t>
  </si>
  <si>
    <t>Manchester</t>
  </si>
  <si>
    <t>TLD34</t>
  </si>
  <si>
    <t>Greater Manchester South West</t>
  </si>
  <si>
    <t>TLD35</t>
  </si>
  <si>
    <t>TLD36</t>
  </si>
  <si>
    <t>Greater Manchester North West</t>
  </si>
  <si>
    <t>TLD37</t>
  </si>
  <si>
    <t>Greater Manchester North East</t>
  </si>
  <si>
    <t>TLD4</t>
  </si>
  <si>
    <t>Lancashire</t>
  </si>
  <si>
    <t>TLD41</t>
  </si>
  <si>
    <t>Blackburn with Darwen</t>
  </si>
  <si>
    <t>TLD42</t>
  </si>
  <si>
    <t>Blackpool</t>
  </si>
  <si>
    <t>TLD44</t>
  </si>
  <si>
    <t>Lancaster and Wyre</t>
  </si>
  <si>
    <t>TLD45</t>
  </si>
  <si>
    <t>Mid Lancashire</t>
  </si>
  <si>
    <t>TLD46</t>
  </si>
  <si>
    <t>East Lancashire</t>
  </si>
  <si>
    <t>TLD47</t>
  </si>
  <si>
    <t>Chorley and West Lancashire</t>
  </si>
  <si>
    <t>TLD6</t>
  </si>
  <si>
    <t>Cheshire</t>
  </si>
  <si>
    <t>TLD61</t>
  </si>
  <si>
    <t>Warrington</t>
  </si>
  <si>
    <t>TLD62</t>
  </si>
  <si>
    <t>Cheshire East</t>
  </si>
  <si>
    <t>TLD63</t>
  </si>
  <si>
    <t>Cheshire West and Chester</t>
  </si>
  <si>
    <t>TLD7</t>
  </si>
  <si>
    <t>Merseyside</t>
  </si>
  <si>
    <t>TLD71</t>
  </si>
  <si>
    <t>East Merseyside</t>
  </si>
  <si>
    <t>TLD72</t>
  </si>
  <si>
    <t>Liverpool</t>
  </si>
  <si>
    <t>TLD73</t>
  </si>
  <si>
    <t>Sefton</t>
  </si>
  <si>
    <t>TLD74</t>
  </si>
  <si>
    <t>Wirral</t>
  </si>
  <si>
    <t>TLE</t>
  </si>
  <si>
    <t>Yorkshire and The Humber</t>
  </si>
  <si>
    <t>TLE1</t>
  </si>
  <si>
    <t>East Yorkshire and Northern Lincolnshire</t>
  </si>
  <si>
    <t>TLE11</t>
  </si>
  <si>
    <t>Kingston upon Hull, City of</t>
  </si>
  <si>
    <t>TLE12</t>
  </si>
  <si>
    <t>East Riding of Yorkshire</t>
  </si>
  <si>
    <t>TLE13</t>
  </si>
  <si>
    <t>North and North East Lincolnshire</t>
  </si>
  <si>
    <t>TLE2</t>
  </si>
  <si>
    <t>North Yorkshire</t>
  </si>
  <si>
    <t>TLE21</t>
  </si>
  <si>
    <t>York</t>
  </si>
  <si>
    <t>TLE22</t>
  </si>
  <si>
    <t>TLE3</t>
  </si>
  <si>
    <t>South Yorkshire</t>
  </si>
  <si>
    <t>TLE32</t>
  </si>
  <si>
    <t>Sheffield</t>
  </si>
  <si>
    <t>TLE33</t>
  </si>
  <si>
    <t>Barnsley</t>
  </si>
  <si>
    <t>TLE34</t>
  </si>
  <si>
    <t>Rotherham</t>
  </si>
  <si>
    <t>TLE35</t>
  </si>
  <si>
    <t>Doncaster</t>
  </si>
  <si>
    <t>TLE4</t>
  </si>
  <si>
    <t>West Yorkshire</t>
  </si>
  <si>
    <t>TLE41</t>
  </si>
  <si>
    <t>Bradford</t>
  </si>
  <si>
    <t>TLE42</t>
  </si>
  <si>
    <t>Leeds</t>
  </si>
  <si>
    <t>TLE44</t>
  </si>
  <si>
    <t>Calderdale and Kirklees</t>
  </si>
  <si>
    <t>TLE45</t>
  </si>
  <si>
    <t>Wakefield</t>
  </si>
  <si>
    <t>TLF</t>
  </si>
  <si>
    <t>East Midlands</t>
  </si>
  <si>
    <t>TLF1</t>
  </si>
  <si>
    <t>Derbyshire and Nottinghamshire</t>
  </si>
  <si>
    <t>TLF11</t>
  </si>
  <si>
    <t>Derby</t>
  </si>
  <si>
    <t>TLF12</t>
  </si>
  <si>
    <t>East Derbyshire</t>
  </si>
  <si>
    <t>TLF13</t>
  </si>
  <si>
    <t>South and West Derbyshire</t>
  </si>
  <si>
    <t>TLF14</t>
  </si>
  <si>
    <t>Nottingham</t>
  </si>
  <si>
    <t>TLF15</t>
  </si>
  <si>
    <t>North Nottinghamshire</t>
  </si>
  <si>
    <t>TLF16</t>
  </si>
  <si>
    <t>South Nottinghamshire</t>
  </si>
  <si>
    <t>TLF2</t>
  </si>
  <si>
    <t>Leicestershire, Rutland and Northamptonshire</t>
  </si>
  <si>
    <t>TLF21</t>
  </si>
  <si>
    <t>Leicester</t>
  </si>
  <si>
    <t>TLF22</t>
  </si>
  <si>
    <t>Leicestershire CC and Rutland</t>
  </si>
  <si>
    <t>TLF24</t>
  </si>
  <si>
    <t>West Northamptonshire</t>
  </si>
  <si>
    <t>TLF25</t>
  </si>
  <si>
    <t>North Northamptonshire</t>
  </si>
  <si>
    <t>TLF3</t>
  </si>
  <si>
    <t>Lincolnshire</t>
  </si>
  <si>
    <t>TLF30</t>
  </si>
  <si>
    <t>Lincolnshire CC</t>
  </si>
  <si>
    <t>TLG</t>
  </si>
  <si>
    <t>West Midlands</t>
  </si>
  <si>
    <t>TLG1</t>
  </si>
  <si>
    <t>Herefordshire, Worcestershire and Warwickshire</t>
  </si>
  <si>
    <t>TLG11</t>
  </si>
  <si>
    <t>Herefordshire, County of</t>
  </si>
  <si>
    <t>TLG12</t>
  </si>
  <si>
    <t>Worcestershire CC</t>
  </si>
  <si>
    <t>TLG13</t>
  </si>
  <si>
    <t>Warwickshire CC</t>
  </si>
  <si>
    <t>TLG2</t>
  </si>
  <si>
    <t>Shropshire and Staffordshire</t>
  </si>
  <si>
    <t>TLG21</t>
  </si>
  <si>
    <t>Telford and Wrekin</t>
  </si>
  <si>
    <t>TLG22</t>
  </si>
  <si>
    <t>Shropshire</t>
  </si>
  <si>
    <t>TLG23</t>
  </si>
  <si>
    <t>Stoke-on-Trent</t>
  </si>
  <si>
    <t>TLG24</t>
  </si>
  <si>
    <t>Staffordshire CC</t>
  </si>
  <si>
    <t>TLG3</t>
  </si>
  <si>
    <t>TLG31</t>
  </si>
  <si>
    <t>Birmingham</t>
  </si>
  <si>
    <t>TLG32</t>
  </si>
  <si>
    <t>Solihull</t>
  </si>
  <si>
    <t>TLG33</t>
  </si>
  <si>
    <t>Coventry</t>
  </si>
  <si>
    <t>TLG36</t>
  </si>
  <si>
    <t>Dudley</t>
  </si>
  <si>
    <t>TLG37</t>
  </si>
  <si>
    <t>Sandwell</t>
  </si>
  <si>
    <t>TLG38</t>
  </si>
  <si>
    <t>Walsall</t>
  </si>
  <si>
    <t>TLG39</t>
  </si>
  <si>
    <t>Wolverhampton</t>
  </si>
  <si>
    <t>TLH</t>
  </si>
  <si>
    <t>East</t>
  </si>
  <si>
    <t>TLH2</t>
  </si>
  <si>
    <t>Bedfordshire and Hertfordshire</t>
  </si>
  <si>
    <t>TLH21</t>
  </si>
  <si>
    <t>Luton</t>
  </si>
  <si>
    <t>TLH24</t>
  </si>
  <si>
    <t>Bedford</t>
  </si>
  <si>
    <t>TLH25</t>
  </si>
  <si>
    <t>Central Bedfordshire</t>
  </si>
  <si>
    <t>TLH26</t>
  </si>
  <si>
    <t>North and East Hertfordshire</t>
  </si>
  <si>
    <t>TLH27</t>
  </si>
  <si>
    <t>South West Hertfordshire</t>
  </si>
  <si>
    <t>TLH3</t>
  </si>
  <si>
    <t>Essex</t>
  </si>
  <si>
    <t>TLH31</t>
  </si>
  <si>
    <t>Southend-on-Sea</t>
  </si>
  <si>
    <t>TLH32</t>
  </si>
  <si>
    <t>Thurrock</t>
  </si>
  <si>
    <t>TLH34</t>
  </si>
  <si>
    <t>Essex Haven Gateway</t>
  </si>
  <si>
    <t>TLH35</t>
  </si>
  <si>
    <t>West Essex</t>
  </si>
  <si>
    <t>TLH36</t>
  </si>
  <si>
    <t>Heart of Essex</t>
  </si>
  <si>
    <t>TLH37</t>
  </si>
  <si>
    <t>Essex Thames Gateway</t>
  </si>
  <si>
    <t>TLH4</t>
  </si>
  <si>
    <t>Cambridgeshire and Peterborough</t>
  </si>
  <si>
    <t>TLH41</t>
  </si>
  <si>
    <t>Peterborough</t>
  </si>
  <si>
    <t>TLH42</t>
  </si>
  <si>
    <t>Cambridgeshire CC</t>
  </si>
  <si>
    <t>TLH5</t>
  </si>
  <si>
    <t>Norfolk</t>
  </si>
  <si>
    <t>TLH51</t>
  </si>
  <si>
    <t>Norwich and East Norfolk</t>
  </si>
  <si>
    <t>TLH52</t>
  </si>
  <si>
    <t>North and West Norfolk</t>
  </si>
  <si>
    <t>TLH53</t>
  </si>
  <si>
    <t>Breckland and South Norfolk</t>
  </si>
  <si>
    <t>TLH6</t>
  </si>
  <si>
    <t>Suffolk</t>
  </si>
  <si>
    <t>TLH61</t>
  </si>
  <si>
    <t>Babergh and Mid Suffolk</t>
  </si>
  <si>
    <t>TLH62</t>
  </si>
  <si>
    <t>Ipswich</t>
  </si>
  <si>
    <t>TLH63</t>
  </si>
  <si>
    <t>East Suffolk</t>
  </si>
  <si>
    <t>TLH64</t>
  </si>
  <si>
    <t>West Suffolk</t>
  </si>
  <si>
    <t>TLI</t>
  </si>
  <si>
    <t>London</t>
  </si>
  <si>
    <t>TLI3</t>
  </si>
  <si>
    <t>Inner London - West</t>
  </si>
  <si>
    <t>TLI33</t>
  </si>
  <si>
    <t>Kensington &amp; Chelsea and Hammersmith &amp; Fulham</t>
  </si>
  <si>
    <t>TLI34</t>
  </si>
  <si>
    <t>Wandsworth</t>
  </si>
  <si>
    <t>TLI35</t>
  </si>
  <si>
    <t>Westminster and City of London</t>
  </si>
  <si>
    <t>TLI36</t>
  </si>
  <si>
    <t>Camden</t>
  </si>
  <si>
    <t>TLI4</t>
  </si>
  <si>
    <t>Inner London - East</t>
  </si>
  <si>
    <t>TLI41</t>
  </si>
  <si>
    <t>Hackney and Newham</t>
  </si>
  <si>
    <t>TLI42</t>
  </si>
  <si>
    <t>Tower Hamlets</t>
  </si>
  <si>
    <t>TLI43</t>
  </si>
  <si>
    <t>Haringey and Islington</t>
  </si>
  <si>
    <t>TLI44</t>
  </si>
  <si>
    <t>Lewisham and Southwark</t>
  </si>
  <si>
    <t>TLI45</t>
  </si>
  <si>
    <t>Lambeth</t>
  </si>
  <si>
    <t>TLI5</t>
  </si>
  <si>
    <t>Outer London - East and North East</t>
  </si>
  <si>
    <t>TLI51</t>
  </si>
  <si>
    <t>Bexley and Greenwich</t>
  </si>
  <si>
    <t>TLI52</t>
  </si>
  <si>
    <t>Barking &amp; Dagenham and Havering</t>
  </si>
  <si>
    <t>TLI53</t>
  </si>
  <si>
    <t>Redbridge and Waltham Forest</t>
  </si>
  <si>
    <t>TLI54</t>
  </si>
  <si>
    <t>Enfield</t>
  </si>
  <si>
    <t>TLI6</t>
  </si>
  <si>
    <t>Outer London - South</t>
  </si>
  <si>
    <t>TLI61</t>
  </si>
  <si>
    <t>Bromley</t>
  </si>
  <si>
    <t>TLI62</t>
  </si>
  <si>
    <t>Croydon</t>
  </si>
  <si>
    <t>TLI63</t>
  </si>
  <si>
    <t>Merton, Kingston upon Thames and Sutton</t>
  </si>
  <si>
    <t>TLI7</t>
  </si>
  <si>
    <t>Outer London - West and North West</t>
  </si>
  <si>
    <t>TLI71</t>
  </si>
  <si>
    <t>Barnet</t>
  </si>
  <si>
    <t>TLI72</t>
  </si>
  <si>
    <t>Brent</t>
  </si>
  <si>
    <t>TLI73</t>
  </si>
  <si>
    <t>Ealing</t>
  </si>
  <si>
    <t>TLI74</t>
  </si>
  <si>
    <t>Harrow and Hillingdon</t>
  </si>
  <si>
    <t>TLI75</t>
  </si>
  <si>
    <t>Hounslow and Richmond upon Thames</t>
  </si>
  <si>
    <t>TLJ</t>
  </si>
  <si>
    <t>South East</t>
  </si>
  <si>
    <t>TLJ1</t>
  </si>
  <si>
    <t>Berkshire, Buckinghamshire and Oxfordshire</t>
  </si>
  <si>
    <t>TLJ12</t>
  </si>
  <si>
    <t>Milton Keynes</t>
  </si>
  <si>
    <t>TLJ13</t>
  </si>
  <si>
    <t>Buckinghamshire</t>
  </si>
  <si>
    <t>TLJ14</t>
  </si>
  <si>
    <t>Oxfordshire CC</t>
  </si>
  <si>
    <t>TLJ15</t>
  </si>
  <si>
    <t>Berkshire East</t>
  </si>
  <si>
    <t>TLJ16</t>
  </si>
  <si>
    <t>Berkshire West</t>
  </si>
  <si>
    <t>TLJ2</t>
  </si>
  <si>
    <t>Surrey, East and West Sussex</t>
  </si>
  <si>
    <t>TLJ21</t>
  </si>
  <si>
    <t>Brighton and Hove</t>
  </si>
  <si>
    <t>TLJ22</t>
  </si>
  <si>
    <t>East Sussex CC</t>
  </si>
  <si>
    <t>TLJ25</t>
  </si>
  <si>
    <t>West Surrey</t>
  </si>
  <si>
    <t>TLJ26</t>
  </si>
  <si>
    <t>East Surrey</t>
  </si>
  <si>
    <t>TLJ27</t>
  </si>
  <si>
    <t>West Sussex (South West)</t>
  </si>
  <si>
    <t>TLJ28</t>
  </si>
  <si>
    <t>West Sussex (North East)</t>
  </si>
  <si>
    <t>TLJ3</t>
  </si>
  <si>
    <t>Hampshire and Isle of Wight</t>
  </si>
  <si>
    <t>TLJ31</t>
  </si>
  <si>
    <t>Portsmouth</t>
  </si>
  <si>
    <t>TLJ32</t>
  </si>
  <si>
    <t>Southampton</t>
  </si>
  <si>
    <t>TLJ34</t>
  </si>
  <si>
    <t>Isle of Wight</t>
  </si>
  <si>
    <t>TLJ35</t>
  </si>
  <si>
    <t>South Hampshire</t>
  </si>
  <si>
    <t>TLJ36</t>
  </si>
  <si>
    <t>Central Hampshire</t>
  </si>
  <si>
    <t>TLJ37</t>
  </si>
  <si>
    <t>North Hampshire</t>
  </si>
  <si>
    <t>TLJ4</t>
  </si>
  <si>
    <t>Kent</t>
  </si>
  <si>
    <t>TLJ41</t>
  </si>
  <si>
    <t>Medway</t>
  </si>
  <si>
    <t>TLJ43</t>
  </si>
  <si>
    <t>Kent Thames Gateway</t>
  </si>
  <si>
    <t>TLJ44</t>
  </si>
  <si>
    <t>East Kent</t>
  </si>
  <si>
    <t>TLJ45</t>
  </si>
  <si>
    <t>Mid Kent</t>
  </si>
  <si>
    <t>TLJ46</t>
  </si>
  <si>
    <t>West Kent</t>
  </si>
  <si>
    <t>TLK</t>
  </si>
  <si>
    <t>South West</t>
  </si>
  <si>
    <t>TLK3</t>
  </si>
  <si>
    <t>Cornwall and Isles of Scilly</t>
  </si>
  <si>
    <t>TLK30</t>
  </si>
  <si>
    <t>TLK4</t>
  </si>
  <si>
    <t>Devon</t>
  </si>
  <si>
    <t>TLK41</t>
  </si>
  <si>
    <t>Plymouth</t>
  </si>
  <si>
    <t>TLK42</t>
  </si>
  <si>
    <t>Torbay</t>
  </si>
  <si>
    <t>TLK43</t>
  </si>
  <si>
    <t>Devon CC</t>
  </si>
  <si>
    <t>TLK5</t>
  </si>
  <si>
    <t>West of England</t>
  </si>
  <si>
    <t>TLK51</t>
  </si>
  <si>
    <t>Bristol, City of</t>
  </si>
  <si>
    <t>TLK52</t>
  </si>
  <si>
    <t>Bath &amp; North East Somerset and South Gloucestershire</t>
  </si>
  <si>
    <t>TLK6</t>
  </si>
  <si>
    <t>North Somerset, Somerset and Dorset</t>
  </si>
  <si>
    <t>TLK61</t>
  </si>
  <si>
    <t>North Somerset</t>
  </si>
  <si>
    <t>TLK62</t>
  </si>
  <si>
    <t>Somerset</t>
  </si>
  <si>
    <t>TLK63</t>
  </si>
  <si>
    <t>Bournemouth, Christchurch and Poole</t>
  </si>
  <si>
    <t>TLK64</t>
  </si>
  <si>
    <t>Dorset</t>
  </si>
  <si>
    <t>TLK7</t>
  </si>
  <si>
    <t>Gloucestershire and Wiltshire</t>
  </si>
  <si>
    <t>TLK71</t>
  </si>
  <si>
    <t>Swindon</t>
  </si>
  <si>
    <t>TLK72</t>
  </si>
  <si>
    <t>Wiltshire</t>
  </si>
  <si>
    <t>TLK73</t>
  </si>
  <si>
    <t>Gloucestershire CC</t>
  </si>
  <si>
    <t>TLL</t>
  </si>
  <si>
    <t>Wales</t>
  </si>
  <si>
    <t>TLL3</t>
  </si>
  <si>
    <t>North Wales</t>
  </si>
  <si>
    <t>TLL31</t>
  </si>
  <si>
    <t>Isle of Anglesey</t>
  </si>
  <si>
    <t>TLL32</t>
  </si>
  <si>
    <t>Gwynedd</t>
  </si>
  <si>
    <t>TLL33</t>
  </si>
  <si>
    <t>Conwy and Denbighshire</t>
  </si>
  <si>
    <t>TLL34</t>
  </si>
  <si>
    <t>Flintshire and Wrexham</t>
  </si>
  <si>
    <t>TLL4</t>
  </si>
  <si>
    <t>Mid and South West Wales</t>
  </si>
  <si>
    <t>TLL41</t>
  </si>
  <si>
    <t>Mid Wales</t>
  </si>
  <si>
    <t>TLL42</t>
  </si>
  <si>
    <t>South West Wales</t>
  </si>
  <si>
    <t>TLL43</t>
  </si>
  <si>
    <t>Swansea</t>
  </si>
  <si>
    <t>TLL44</t>
  </si>
  <si>
    <t>Neath Port Talbot</t>
  </si>
  <si>
    <t>TLL5</t>
  </si>
  <si>
    <t>South East Wales</t>
  </si>
  <si>
    <t>TLL51</t>
  </si>
  <si>
    <t>Central Valleys and Bridgend</t>
  </si>
  <si>
    <t>TLL52</t>
  </si>
  <si>
    <t>Cardiff and Vale of Glamorgan</t>
  </si>
  <si>
    <t>TLL53</t>
  </si>
  <si>
    <t>Gwent Valleys</t>
  </si>
  <si>
    <t>TLL54</t>
  </si>
  <si>
    <t>Monmouthshire and Newport</t>
  </si>
  <si>
    <t>TLM</t>
  </si>
  <si>
    <t>Scotland</t>
  </si>
  <si>
    <t>TLM0</t>
  </si>
  <si>
    <t>Eastern Scotland</t>
  </si>
  <si>
    <t>TLM01</t>
  </si>
  <si>
    <t>Clackmannanshire and Fife</t>
  </si>
  <si>
    <t>TLM02</t>
  </si>
  <si>
    <t>Perth and Kinross, and Stirling</t>
  </si>
  <si>
    <t>TLM03</t>
  </si>
  <si>
    <t>Angus and Dundee City</t>
  </si>
  <si>
    <t>TLM1</t>
  </si>
  <si>
    <t>East Central Scotland</t>
  </si>
  <si>
    <t>TLM11</t>
  </si>
  <si>
    <t>East Lothian and Midlothian</t>
  </si>
  <si>
    <t>TLM12</t>
  </si>
  <si>
    <t>Falkirk</t>
  </si>
  <si>
    <t>TLM13</t>
  </si>
  <si>
    <t>City of Edinburgh</t>
  </si>
  <si>
    <t>TLM14</t>
  </si>
  <si>
    <t>West Lothian</t>
  </si>
  <si>
    <t>TLM2</t>
  </si>
  <si>
    <t>Highlands and Islands</t>
  </si>
  <si>
    <t>[u]</t>
  </si>
  <si>
    <t>TLM20</t>
  </si>
  <si>
    <t>TLM3</t>
  </si>
  <si>
    <t>West Central Scotland</t>
  </si>
  <si>
    <t>TLM31</t>
  </si>
  <si>
    <t>East Dunbartonshire and West Dunbartonshire</t>
  </si>
  <si>
    <t>TLM32</t>
  </si>
  <si>
    <t>Glasgow City</t>
  </si>
  <si>
    <t>TLM33</t>
  </si>
  <si>
    <t>Inverclyde, East Renfrewshire, and Renfrewshire</t>
  </si>
  <si>
    <t>TLM34</t>
  </si>
  <si>
    <t>North Lanarkshire</t>
  </si>
  <si>
    <t>TLM5</t>
  </si>
  <si>
    <t>North Eastern Scotland</t>
  </si>
  <si>
    <t>TLM50</t>
  </si>
  <si>
    <t>Aberdeen City and Aberdeenshire</t>
  </si>
  <si>
    <t>TLM9</t>
  </si>
  <si>
    <t>Southern Scotland</t>
  </si>
  <si>
    <t>TLM91</t>
  </si>
  <si>
    <t>Scottish Borders</t>
  </si>
  <si>
    <t>TLM92</t>
  </si>
  <si>
    <t>Dumfries and Galloway</t>
  </si>
  <si>
    <t>TLM93</t>
  </si>
  <si>
    <t>North Ayrshire and East Ayrshire</t>
  </si>
  <si>
    <t>TLM94</t>
  </si>
  <si>
    <t>South Ayrshire</t>
  </si>
  <si>
    <t>TLM95</t>
  </si>
  <si>
    <t>South Lanarkshire</t>
  </si>
  <si>
    <t>TLN</t>
  </si>
  <si>
    <t>Northern Ireland</t>
  </si>
  <si>
    <t>TLN0</t>
  </si>
  <si>
    <t>TLN06</t>
  </si>
  <si>
    <t>Belfast</t>
  </si>
  <si>
    <t>TLN07</t>
  </si>
  <si>
    <t>Armagh City, Banbridge and Craigavon</t>
  </si>
  <si>
    <t>TLN08</t>
  </si>
  <si>
    <t>Newry, Mourne and Down</t>
  </si>
  <si>
    <t>TLN09</t>
  </si>
  <si>
    <t>Ards and North Down</t>
  </si>
  <si>
    <t>TLN0A</t>
  </si>
  <si>
    <t>Derry City and Strabane</t>
  </si>
  <si>
    <t>TLN0B</t>
  </si>
  <si>
    <t>Mid Ulster</t>
  </si>
  <si>
    <t>TLN0C</t>
  </si>
  <si>
    <t>Causeway Coast and Glens</t>
  </si>
  <si>
    <t>TLN0D</t>
  </si>
  <si>
    <t>Antrim and Newtownabbey</t>
  </si>
  <si>
    <t>TLN0E</t>
  </si>
  <si>
    <t>Lisburn and Castlereagh</t>
  </si>
  <si>
    <t>TLN0F</t>
  </si>
  <si>
    <t>Mid and East Antrim</t>
  </si>
  <si>
    <t>TLN0G</t>
  </si>
  <si>
    <t>Fermanagh and Omagh</t>
  </si>
  <si>
    <t>UKX</t>
  </si>
  <si>
    <t>United Kingdom less Extra-Regio</t>
  </si>
  <si>
    <t>2023 Input-Output Analytical Tables</t>
  </si>
  <si>
    <t>Type I multipliers</t>
  </si>
  <si>
    <t>Ratio of direct to total impact from final use of an industry</t>
  </si>
  <si>
    <t>MENU</t>
  </si>
  <si>
    <t>P2</t>
  </si>
  <si>
    <t>D1</t>
  </si>
  <si>
    <t>GOS &amp; MI</t>
  </si>
  <si>
    <t>GVA</t>
  </si>
  <si>
    <t>P1</t>
  </si>
  <si>
    <t>Intermediate consumption at basic prices</t>
  </si>
  <si>
    <t>Use of imported products, cif</t>
  </si>
  <si>
    <t>Taxes less subsidies on products</t>
  </si>
  <si>
    <t>Intermediate consumption at purchaser's prices</t>
  </si>
  <si>
    <t>Compensation of employees</t>
  </si>
  <si>
    <t>Gross operating surplus and mixed income</t>
  </si>
  <si>
    <t>Gross value added</t>
  </si>
  <si>
    <t>Output</t>
  </si>
  <si>
    <t>SIC</t>
  </si>
  <si>
    <t>Industry</t>
  </si>
  <si>
    <t>A01</t>
  </si>
  <si>
    <t>Crop And Animal Production, Hunting And Related Service Activities  </t>
  </si>
  <si>
    <t>A02</t>
  </si>
  <si>
    <t>Forestry And Logging  </t>
  </si>
  <si>
    <t>A03</t>
  </si>
  <si>
    <t>Fishing And Aquaculture  </t>
  </si>
  <si>
    <t>B05</t>
  </si>
  <si>
    <t>Mining Of Coal And Lignite  </t>
  </si>
  <si>
    <t>B06 &amp; B07</t>
  </si>
  <si>
    <t>Extraction Of Crude Petroleum And Natural Gas  &amp; Mining Of Metal Ores</t>
  </si>
  <si>
    <t>B08</t>
  </si>
  <si>
    <t>Other Mining And Quarrying  </t>
  </si>
  <si>
    <t>B09</t>
  </si>
  <si>
    <t>Mining Support Service Activities  </t>
  </si>
  <si>
    <t>C101</t>
  </si>
  <si>
    <t>Processing and preserving of meat and production of meat products</t>
  </si>
  <si>
    <t>C102_3</t>
  </si>
  <si>
    <t>Processing and preserving of fish, crustaceans, molluscs, fruit and vegetables</t>
  </si>
  <si>
    <t>.</t>
  </si>
  <si>
    <t>C104</t>
  </si>
  <si>
    <t>Manufacture of vegetable and animal oils and fats</t>
  </si>
  <si>
    <t>C105</t>
  </si>
  <si>
    <t>Manufacture of dairy products</t>
  </si>
  <si>
    <t>C106</t>
  </si>
  <si>
    <t>Manufacture of grain mill products, starches and starch products</t>
  </si>
  <si>
    <t>C107</t>
  </si>
  <si>
    <t>Manufacture of bakery and farinaceous products</t>
  </si>
  <si>
    <t>C108</t>
  </si>
  <si>
    <t>Manufacture of other food products</t>
  </si>
  <si>
    <t>C109</t>
  </si>
  <si>
    <t>Manufacture of prepared animal feeds</t>
  </si>
  <si>
    <t>C1101T1106 &amp; C12</t>
  </si>
  <si>
    <t>Manufacture of alcoholic beverages  &amp; Tobacco Products</t>
  </si>
  <si>
    <t>C1107</t>
  </si>
  <si>
    <t>Manufacture of soft drinks; production of mineral waters and other bottled waters</t>
  </si>
  <si>
    <t>C13</t>
  </si>
  <si>
    <t>Manufacture Of Textiles  </t>
  </si>
  <si>
    <t>C14</t>
  </si>
  <si>
    <t>Manufacture Of Wearing Apparel  </t>
  </si>
  <si>
    <t>C15</t>
  </si>
  <si>
    <t>Manufacture Of Leather And Related Products  </t>
  </si>
  <si>
    <t>C16</t>
  </si>
  <si>
    <t>Manufacture Of Wood &amp; Products Of Wood &amp; Cork, Except Furniture; Manuf. Of Articles Of Straw</t>
  </si>
  <si>
    <t>C17</t>
  </si>
  <si>
    <t>Manufacture Of Paper And Paper Products  </t>
  </si>
  <si>
    <t>C18</t>
  </si>
  <si>
    <t>Printing And Reproduction Of Recorded Media  </t>
  </si>
  <si>
    <t>C19</t>
  </si>
  <si>
    <t>Manufacture Of Coke And Refined Petroleum Products  </t>
  </si>
  <si>
    <t>C203</t>
  </si>
  <si>
    <t>Manufacture of paints, varnishes and similar coatings, printing ink and mastics</t>
  </si>
  <si>
    <t>C204</t>
  </si>
  <si>
    <t>Manufacture of soap &amp; detergents, cleaning &amp; polishing, perfumes &amp; toilet preparations</t>
  </si>
  <si>
    <t>C205</t>
  </si>
  <si>
    <t>Manufacture of other chemical products</t>
  </si>
  <si>
    <t>C20A</t>
  </si>
  <si>
    <t>Manufacture of industrial gases, inorganics and fertilisers (inorganic chemicals) - 20.11/13/15</t>
  </si>
  <si>
    <t>C20B</t>
  </si>
  <si>
    <t>Manufacture of petrochemicals - 20.14/16/17/60</t>
  </si>
  <si>
    <t>C20C</t>
  </si>
  <si>
    <t>Manufacture of dyestuffs, agro-chemicals - 20.12/20</t>
  </si>
  <si>
    <t>C21</t>
  </si>
  <si>
    <t>Manufacture Of Basic Pharmaceutical Products And Pharmaceutical Preparations</t>
  </si>
  <si>
    <t>C22</t>
  </si>
  <si>
    <t>Manufacture Of Rubber And Plastic Products  </t>
  </si>
  <si>
    <t>C235_6</t>
  </si>
  <si>
    <t>Manufacture of cement, lime, plaster and articles of concrete, cement and plaster</t>
  </si>
  <si>
    <t>C23OTHER</t>
  </si>
  <si>
    <t>Manufacture of glass, refractory, clay, porcelain, ceramic, stone products - 23.1-4/7-9</t>
  </si>
  <si>
    <t>C241T243</t>
  </si>
  <si>
    <t>Manufacture of basic iron and steel</t>
  </si>
  <si>
    <t>C244_5</t>
  </si>
  <si>
    <t>Manufacture of other basic metals and casting</t>
  </si>
  <si>
    <t>C25</t>
  </si>
  <si>
    <t>Manufacture of fabricated metal products</t>
  </si>
  <si>
    <t>C26</t>
  </si>
  <si>
    <t>Manufacture Of Computer, Electronic And Optical Products  </t>
  </si>
  <si>
    <t>C27</t>
  </si>
  <si>
    <t>Manufacture Of Electrical Equipment  </t>
  </si>
  <si>
    <t>C28</t>
  </si>
  <si>
    <t>Manufacture Of Machinery And Equipment N.E.C.  </t>
  </si>
  <si>
    <t>C29</t>
  </si>
  <si>
    <t>Manufacture Of Motor Vehicles, Trailers And Semi-Trailers  </t>
  </si>
  <si>
    <t>C301</t>
  </si>
  <si>
    <t>Building of ships and boats</t>
  </si>
  <si>
    <t>C303</t>
  </si>
  <si>
    <t>Manufacture of air and spacecraft and related machinery</t>
  </si>
  <si>
    <t>C30OTHER</t>
  </si>
  <si>
    <t>Manufacture of other transport equipment - 30.2/4/9</t>
  </si>
  <si>
    <t>C31</t>
  </si>
  <si>
    <t>Manufacture Of Furniture  </t>
  </si>
  <si>
    <t>C32</t>
  </si>
  <si>
    <t>Other Manufacturing  </t>
  </si>
  <si>
    <t>C3315</t>
  </si>
  <si>
    <t>Repair and maintenance of ships and boats</t>
  </si>
  <si>
    <t>C3316</t>
  </si>
  <si>
    <t>Repair and maintenance of aircraft and spacecraft</t>
  </si>
  <si>
    <t>C33OTHER</t>
  </si>
  <si>
    <t>Rest of repair; Installation - 33.11-14/17/19/20</t>
  </si>
  <si>
    <t>D351</t>
  </si>
  <si>
    <t>Electric power generation, transmission and distribution</t>
  </si>
  <si>
    <t>D352_3</t>
  </si>
  <si>
    <t>Manufacture of gas; distribution of gaseous fuels through mains; steam and aircon supply</t>
  </si>
  <si>
    <t>E36</t>
  </si>
  <si>
    <t>Water Collection, Treatment And Supply  </t>
  </si>
  <si>
    <t>E37</t>
  </si>
  <si>
    <t>Sewerage  </t>
  </si>
  <si>
    <t>E38</t>
  </si>
  <si>
    <t>Waste Collection, Treatment And Disposal Activities; Materials Recovery  </t>
  </si>
  <si>
    <t>E39</t>
  </si>
  <si>
    <t>Remediation Activities And Other Waste Management Services  </t>
  </si>
  <si>
    <t>F41, F42  &amp; F43</t>
  </si>
  <si>
    <t>G45</t>
  </si>
  <si>
    <t>Wholesale And Retail Trade And Repair Of Motor Vehicles And Motorcycles  </t>
  </si>
  <si>
    <t>G46</t>
  </si>
  <si>
    <t>Wholesale Trade, Except Of Motor Vehicles And Motorcycles  </t>
  </si>
  <si>
    <t>G47</t>
  </si>
  <si>
    <t>Retail Trade, Except Of Motor Vehicles And Motorcycles  </t>
  </si>
  <si>
    <t>H491_2</t>
  </si>
  <si>
    <t>Rail transport</t>
  </si>
  <si>
    <t>H493T495</t>
  </si>
  <si>
    <t>Land transport services and transport services via pipelines, excluding rail transport</t>
  </si>
  <si>
    <t>H50</t>
  </si>
  <si>
    <t>Water Transport  </t>
  </si>
  <si>
    <t>H51</t>
  </si>
  <si>
    <t>Air Transport  </t>
  </si>
  <si>
    <t>H52</t>
  </si>
  <si>
    <t>Warehousing And Support Activities For Transportation  </t>
  </si>
  <si>
    <t>H53</t>
  </si>
  <si>
    <t>Postal And Courier Activities  </t>
  </si>
  <si>
    <t>I55</t>
  </si>
  <si>
    <t>Accommodation  </t>
  </si>
  <si>
    <t>I56</t>
  </si>
  <si>
    <t>Food And Beverage Service Activities  </t>
  </si>
  <si>
    <t>J58</t>
  </si>
  <si>
    <t>Publishing Activities  </t>
  </si>
  <si>
    <t>J59 &amp; J60</t>
  </si>
  <si>
    <t>Motion Picture, Video &amp; TV Programme Production, Sound Recording &amp; Music Publishing Activities &amp; Programming And Broadcasting Activities</t>
  </si>
  <si>
    <t>J61</t>
  </si>
  <si>
    <t>Telecommunications  </t>
  </si>
  <si>
    <t>J62</t>
  </si>
  <si>
    <t>Computer Programming, Consultancy And Related Activities  </t>
  </si>
  <si>
    <t>J63</t>
  </si>
  <si>
    <t>Information Service Activities  </t>
  </si>
  <si>
    <t>..</t>
  </si>
  <si>
    <t>K64</t>
  </si>
  <si>
    <t>Financial Service Activities, Except Insurance And Pension Funding  </t>
  </si>
  <si>
    <t>K65.1-2 &amp; K65.3</t>
  </si>
  <si>
    <t>Insurance, reinsurance and pension funding services, except compulsory social security</t>
  </si>
  <si>
    <t>K66</t>
  </si>
  <si>
    <t>Activities Auxiliary To Financial Services And Insurance Activities  </t>
  </si>
  <si>
    <t>L683</t>
  </si>
  <si>
    <t>Real estate services on a fee or contract basis  </t>
  </si>
  <si>
    <t>L68A</t>
  </si>
  <si>
    <t>Owner-Occupiers' Housing</t>
  </si>
  <si>
    <t>L68BXL683</t>
  </si>
  <si>
    <t>Buying and selling, renting and operating of own or leased real estate, excluding imputed rent</t>
  </si>
  <si>
    <t>M691</t>
  </si>
  <si>
    <t>Legal activities  </t>
  </si>
  <si>
    <t>M692</t>
  </si>
  <si>
    <t>Accounting, bookkeeping and auditing activities; tax consultancy  </t>
  </si>
  <si>
    <t>M70</t>
  </si>
  <si>
    <t>Activities Of Head Offices; Management Consultancy Activities  </t>
  </si>
  <si>
    <t>M71</t>
  </si>
  <si>
    <t>Architectural And Engineering Activities; Technical Testing And Analysis  </t>
  </si>
  <si>
    <t>M72</t>
  </si>
  <si>
    <t>Scientific Research And Development  </t>
  </si>
  <si>
    <t>M73</t>
  </si>
  <si>
    <t>Advertising And Market Research  </t>
  </si>
  <si>
    <t>M74</t>
  </si>
  <si>
    <t>Other Professional, Scientific And Technical Activities  </t>
  </si>
  <si>
    <t>M75</t>
  </si>
  <si>
    <t>Veterinary Activities  </t>
  </si>
  <si>
    <t>N77</t>
  </si>
  <si>
    <t>Rental And Leasing Activities  </t>
  </si>
  <si>
    <t>N78</t>
  </si>
  <si>
    <t>Employment Activities  </t>
  </si>
  <si>
    <t>N79</t>
  </si>
  <si>
    <t>Travel Agency, Tour Operator And Other Reservation Service And Related Activities  </t>
  </si>
  <si>
    <t>N80</t>
  </si>
  <si>
    <t>Security And Investigation Activities  </t>
  </si>
  <si>
    <t>N81</t>
  </si>
  <si>
    <t>Services To Buildings And Landscape Activities  </t>
  </si>
  <si>
    <t>N82</t>
  </si>
  <si>
    <t>Office Administrative, Office Support And Other Business Support Activities  </t>
  </si>
  <si>
    <t>O84</t>
  </si>
  <si>
    <t>Public Administration And Defence; Compulsory Social Security  </t>
  </si>
  <si>
    <t>P85</t>
  </si>
  <si>
    <t>Education  </t>
  </si>
  <si>
    <t>Q86</t>
  </si>
  <si>
    <t>Human Health Activities</t>
  </si>
  <si>
    <t>Q87 &amp; Q88</t>
  </si>
  <si>
    <t>Residential Care  &amp; Social Work Activities</t>
  </si>
  <si>
    <t>R90</t>
  </si>
  <si>
    <t>Creative, Arts And Entertainment Activities  </t>
  </si>
  <si>
    <t>R91</t>
  </si>
  <si>
    <t>Libraries, Archives, Museums And Other Cultural Activities  </t>
  </si>
  <si>
    <t>R92</t>
  </si>
  <si>
    <t>Gambling And Betting Activities  </t>
  </si>
  <si>
    <t>R93</t>
  </si>
  <si>
    <t>Sports Activities And Amusement And Recreation Activities  </t>
  </si>
  <si>
    <t>S94</t>
  </si>
  <si>
    <t>Activities Of Membership Organisations  </t>
  </si>
  <si>
    <t>S95</t>
  </si>
  <si>
    <t>Repair Of Computers And Personal And Household Goods  </t>
  </si>
  <si>
    <t>S96</t>
  </si>
  <si>
    <t>Other Personal Service Activities  </t>
  </si>
  <si>
    <t>T97</t>
  </si>
  <si>
    <t>Activities Of Households As Employers Of Domestic Personnel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</si>
</sst>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0"/>
    <numFmt numFmtId="165" formatCode="0.000"/>
    <numFmt numFmtId="166" formatCode="\£#,##0"/>
  </numFmts>
  <fonts count="50">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System"/>
      <family val="2"/>
    </font>
    <font>
      <b/>
      <sz val="11"/>
      <name val="Calibri"/>
      <family val="2"/>
      <scheme val="minor"/>
    </font>
    <font>
      <u/>
      <sz val="10"/>
      <color indexed="12"/>
      <name val="Arial"/>
      <family val="2"/>
    </font>
    <font>
      <u/>
      <sz val="11"/>
      <color indexed="12"/>
      <name val="Arial Black"/>
      <family val="2"/>
    </font>
    <font>
      <b/>
      <sz val="11"/>
      <color theme="1"/>
      <name val="Calibri"/>
      <family val="2"/>
      <scheme val="minor"/>
    </font>
    <font>
      <b/>
      <sz val="14"/>
      <name val="Arial"/>
      <family val="2"/>
    </font>
    <font>
      <sz val="12"/>
      <name val="Arial"/>
      <family val="2"/>
    </font>
    <font>
      <b/>
      <sz val="12"/>
      <name val="Arial"/>
      <family val="2"/>
    </font>
    <font>
      <sz val="12"/>
      <color rgb="FF2E2B2B"/>
      <name val="Aptos"/>
    </font>
    <font>
      <sz val="11"/>
      <color theme="1"/>
      <name val="Calibri"/>
      <family val="2"/>
      <scheme val="minor"/>
    </font>
    <font>
      <sz val="18"/>
      <color theme="3"/>
      <name val="Calibri Light"/>
      <family val="2"/>
      <scheme val="major"/>
    </font>
    <font>
      <b/>
      <sz val="11"/>
      <color rgb="FFFFFFFF"/>
      <name val="Calibri"/>
      <family val="2"/>
    </font>
    <font>
      <b/>
      <sz val="14"/>
      <color rgb="FFFFFFFF"/>
      <name val="Calibri"/>
      <family val="2"/>
    </font>
    <font>
      <b/>
      <sz val="12"/>
      <color rgb="FFFFFFFF"/>
      <name val="Calibri"/>
      <family val="2"/>
    </font>
    <font>
      <i/>
      <sz val="12"/>
      <color rgb="FF808080"/>
      <name val="Calibri"/>
      <family val="2"/>
    </font>
    <font>
      <b/>
      <sz val="12"/>
      <color theme="0"/>
      <name val="Calibri"/>
      <family val="2"/>
    </font>
    <font>
      <sz val="12"/>
      <color theme="1"/>
      <name val="Calibri"/>
      <family val="2"/>
    </font>
    <font>
      <sz val="10"/>
      <color theme="1"/>
      <name val="Lato"/>
      <family val="2"/>
    </font>
    <font>
      <sz val="20"/>
      <color rgb="FF7770CC"/>
      <name val="Rethink Sans Medium"/>
    </font>
    <font>
      <sz val="11"/>
      <color rgb="FF2E2B2B"/>
      <name val="Calibri"/>
      <family val="2"/>
    </font>
    <font>
      <sz val="10.5"/>
      <color rgb="FF2E2B2B"/>
      <name val="Calibri"/>
      <family val="2"/>
    </font>
    <font>
      <b/>
      <sz val="11"/>
      <color theme="0"/>
      <name val="Calibri"/>
      <family val="2"/>
    </font>
    <font>
      <sz val="12"/>
      <color rgb="FF2E2B2B"/>
      <name val="Calibri"/>
      <family val="2"/>
    </font>
    <font>
      <i/>
      <sz val="12"/>
      <color rgb="FF2E2B2B"/>
      <name val="Calibri"/>
      <family val="2"/>
    </font>
    <font>
      <b/>
      <sz val="12"/>
      <color rgb="FF2E2B2B"/>
      <name val="Calibri"/>
      <family val="2"/>
    </font>
    <font>
      <sz val="12"/>
      <color rgb="FF2E2B2B"/>
      <name val="Calibri (Body)"/>
    </font>
    <font>
      <i/>
      <sz val="12"/>
      <color rgb="FF2E2B2B"/>
      <name val="Calibri (Body)"/>
    </font>
    <font>
      <b/>
      <sz val="14"/>
      <color rgb="FF2E2B2B"/>
      <name val="Calibri"/>
      <family val="2"/>
    </font>
    <font>
      <sz val="12"/>
      <color rgb="FF000000"/>
      <name val="Calibri"/>
      <family val="2"/>
      <scheme val="minor"/>
    </font>
    <font>
      <b/>
      <sz val="12"/>
      <color rgb="FF000000"/>
      <name val="Calibri"/>
      <family val="2"/>
      <scheme val="minor"/>
    </font>
    <font>
      <b/>
      <sz val="12"/>
      <color rgb="FF000000"/>
      <name val="Calibri"/>
      <family val="2"/>
    </font>
    <font>
      <sz val="12"/>
      <color rgb="FF000000"/>
      <name val="Calibri"/>
      <family val="2"/>
    </font>
    <font>
      <b/>
      <sz val="12"/>
      <color rgb="FF1F4E78"/>
      <name val="Calibri (Body)"/>
    </font>
    <font>
      <sz val="12"/>
      <color theme="1"/>
      <name val="Calibri (Body)"/>
    </font>
    <font>
      <i/>
      <sz val="12"/>
      <name val="Calibri (Body)"/>
    </font>
    <font>
      <b/>
      <sz val="12"/>
      <color rgb="FFFFFFFF"/>
      <name val="Calibri (Body)"/>
    </font>
    <font>
      <b/>
      <sz val="12"/>
      <name val="Calibri (Body)"/>
    </font>
    <font>
      <b/>
      <sz val="12"/>
      <color rgb="FF4472C4"/>
      <name val="Calibri (Body)"/>
    </font>
    <font>
      <b/>
      <sz val="12"/>
      <color rgb="FFC00000"/>
      <name val="Calibri (Body)"/>
    </font>
    <font>
      <sz val="12"/>
      <name val="Calibri (Body)"/>
    </font>
    <font>
      <b/>
      <i/>
      <sz val="12"/>
      <color rgb="FF000000"/>
      <name val="Calibri"/>
      <family val="2"/>
    </font>
    <font>
      <i/>
      <sz val="12"/>
      <color rgb="FF000000"/>
      <name val="Calibri"/>
      <family val="2"/>
    </font>
    <font>
      <b/>
      <sz val="12"/>
      <color theme="1"/>
      <name val="Calibri"/>
      <scheme val="minor"/>
    </font>
    <font>
      <b/>
      <sz val="12"/>
      <color theme="1"/>
      <name val="Calibri"/>
      <family val="2"/>
      <scheme val="minor"/>
    </font>
    <font>
      <sz val="11"/>
      <name val="Aptos"/>
      <charset val="1"/>
    </font>
    <font>
      <i/>
      <sz val="11"/>
      <name val="Aptos"/>
      <charset val="1"/>
    </font>
  </fonts>
  <fills count="23">
    <fill>
      <patternFill patternType="none"/>
    </fill>
    <fill>
      <patternFill patternType="gray125"/>
    </fill>
    <fill>
      <patternFill patternType="solid">
        <fgColor theme="4" tint="0.59999389629810485"/>
        <bgColor indexed="65"/>
      </patternFill>
    </fill>
    <fill>
      <patternFill patternType="solid">
        <fgColor rgb="FFFFFF00"/>
        <bgColor indexed="64"/>
      </patternFill>
    </fill>
    <fill>
      <patternFill patternType="solid">
        <fgColor indexed="13"/>
        <bgColor indexed="64"/>
      </patternFill>
    </fill>
    <fill>
      <patternFill patternType="solid">
        <fgColor rgb="FF4F81BD"/>
        <bgColor indexed="64"/>
      </patternFill>
    </fill>
    <fill>
      <patternFill patternType="solid">
        <fgColor rgb="FF95B3D7"/>
        <bgColor indexed="64"/>
      </patternFill>
    </fill>
    <fill>
      <patternFill patternType="solid">
        <fgColor rgb="FFB8CCE4"/>
        <bgColor indexed="64"/>
      </patternFill>
    </fill>
    <fill>
      <patternFill patternType="solid">
        <fgColor rgb="FFDCE6F1"/>
        <bgColor indexed="64"/>
      </patternFill>
    </fill>
    <fill>
      <patternFill patternType="solid">
        <fgColor rgb="FF4472C4"/>
      </patternFill>
    </fill>
    <fill>
      <patternFill patternType="solid">
        <fgColor theme="3" tint="0.749992370372631"/>
        <bgColor indexed="64"/>
      </patternFill>
    </fill>
    <fill>
      <patternFill patternType="solid">
        <fgColor rgb="FFFFFFFF"/>
      </patternFill>
    </fill>
    <fill>
      <patternFill patternType="solid">
        <fgColor theme="0"/>
        <bgColor indexed="64"/>
      </patternFill>
    </fill>
    <fill>
      <patternFill patternType="solid">
        <fgColor rgb="FFFFFAE8"/>
        <bgColor rgb="FF000000"/>
      </patternFill>
    </fill>
    <fill>
      <patternFill patternType="solid">
        <fgColor rgb="FF7770CC"/>
      </patternFill>
    </fill>
    <fill>
      <patternFill patternType="solid">
        <fgColor rgb="FFFFFAE8"/>
      </patternFill>
    </fill>
    <fill>
      <patternFill patternType="solid">
        <fgColor rgb="FF95E6FF"/>
      </patternFill>
    </fill>
    <fill>
      <patternFill patternType="solid">
        <fgColor rgb="FFFFE458"/>
      </patternFill>
    </fill>
    <fill>
      <patternFill patternType="solid">
        <fgColor rgb="FF81D364"/>
      </patternFill>
    </fill>
    <fill>
      <patternFill patternType="solid">
        <fgColor rgb="FFBFABFF"/>
      </patternFill>
    </fill>
    <fill>
      <patternFill patternType="solid">
        <fgColor rgb="FF1F4E78"/>
        <bgColor rgb="FF1F4E78"/>
      </patternFill>
    </fill>
    <fill>
      <patternFill patternType="solid">
        <fgColor rgb="FF4472C4"/>
        <bgColor rgb="FF4472C4"/>
      </patternFill>
    </fill>
    <fill>
      <patternFill patternType="solid">
        <fgColor rgb="FFFFF2CC"/>
        <bgColor rgb="FFFFF2CC"/>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bottom/>
      <diagonal/>
    </border>
    <border>
      <left/>
      <right style="medium">
        <color auto="1"/>
      </right>
      <top/>
      <bottom/>
      <diagonal/>
    </border>
    <border>
      <left style="thin">
        <color indexed="64"/>
      </left>
      <right/>
      <top/>
      <bottom/>
      <diagonal/>
    </border>
    <border>
      <left style="thin">
        <color auto="1"/>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0" fontId="3" fillId="2" borderId="0" applyNumberFormat="0" applyBorder="0" applyAlignment="0" applyProtection="0"/>
    <xf numFmtId="164" fontId="4" fillId="0" borderId="0"/>
    <xf numFmtId="0" fontId="6" fillId="0" borderId="0" applyNumberFormat="0" applyFill="0" applyBorder="0" applyAlignment="0" applyProtection="0">
      <alignment vertical="top"/>
      <protection locked="0"/>
    </xf>
    <xf numFmtId="0" fontId="14" fillId="0" borderId="0" applyNumberFormat="0" applyFill="0" applyBorder="0" applyAlignment="0" applyProtection="0"/>
    <xf numFmtId="0" fontId="13" fillId="0" borderId="0"/>
    <xf numFmtId="0" fontId="2" fillId="0" borderId="0"/>
    <xf numFmtId="0" fontId="1" fillId="0" borderId="0"/>
  </cellStyleXfs>
  <cellXfs count="105">
    <xf numFmtId="0" fontId="0" fillId="0" borderId="0" xfId="0"/>
    <xf numFmtId="164" fontId="5" fillId="3" borderId="0" xfId="2" applyFont="1" applyFill="1" applyAlignment="1" applyProtection="1">
      <alignment horizontal="left"/>
      <protection locked="0"/>
    </xf>
    <xf numFmtId="0" fontId="0" fillId="3" borderId="0" xfId="0" applyFill="1"/>
    <xf numFmtId="164" fontId="7" fillId="4" borderId="0" xfId="3" applyNumberFormat="1" applyFont="1" applyFill="1" applyBorder="1" applyAlignment="1" applyProtection="1">
      <alignment horizontal="left"/>
      <protection locked="0"/>
    </xf>
    <xf numFmtId="0" fontId="8" fillId="0" borderId="1" xfId="0" applyFont="1" applyBorder="1" applyAlignment="1">
      <alignment horizontal="right"/>
    </xf>
    <xf numFmtId="0" fontId="0" fillId="0" borderId="0" xfId="0" applyAlignment="1">
      <alignment horizontal="left"/>
    </xf>
    <xf numFmtId="0" fontId="8" fillId="0" borderId="1" xfId="0" applyFont="1" applyBorder="1" applyAlignment="1">
      <alignment horizontal="right" vertical="top"/>
    </xf>
    <xf numFmtId="0" fontId="8" fillId="0" borderId="2" xfId="0" applyFont="1" applyBorder="1" applyAlignment="1">
      <alignment horizontal="right" vertical="top"/>
    </xf>
    <xf numFmtId="0" fontId="8" fillId="0" borderId="3" xfId="0" applyFont="1" applyBorder="1" applyAlignment="1">
      <alignment horizontal="right" vertical="top"/>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8" fillId="0" borderId="1" xfId="0" applyFont="1" applyBorder="1" applyAlignment="1">
      <alignment horizontal="left" vertical="top"/>
    </xf>
    <xf numFmtId="0" fontId="0" fillId="0" borderId="5" xfId="0" applyBorder="1"/>
    <xf numFmtId="0" fontId="0" fillId="0" borderId="2" xfId="0" applyBorder="1" applyAlignment="1">
      <alignment horizontal="left" vertical="top"/>
    </xf>
    <xf numFmtId="165" fontId="0" fillId="0" borderId="0" xfId="0" applyNumberFormat="1"/>
    <xf numFmtId="165" fontId="0" fillId="0" borderId="6" xfId="0" applyNumberFormat="1" applyBorder="1"/>
    <xf numFmtId="0" fontId="0" fillId="0" borderId="1" xfId="0" applyBorder="1" applyAlignment="1">
      <alignment horizontal="left" vertical="top"/>
    </xf>
    <xf numFmtId="165" fontId="0" fillId="0" borderId="5" xfId="0" applyNumberFormat="1" applyBorder="1"/>
    <xf numFmtId="165" fontId="0" fillId="0" borderId="0" xfId="0" applyNumberFormat="1" applyAlignment="1">
      <alignment horizontal="right"/>
    </xf>
    <xf numFmtId="165" fontId="0" fillId="0" borderId="5" xfId="0" applyNumberFormat="1" applyBorder="1" applyAlignment="1">
      <alignment horizontal="right"/>
    </xf>
    <xf numFmtId="165" fontId="0" fillId="0" borderId="7" xfId="0" applyNumberFormat="1" applyBorder="1"/>
    <xf numFmtId="165" fontId="0" fillId="0" borderId="8" xfId="0" applyNumberFormat="1" applyBorder="1"/>
    <xf numFmtId="165" fontId="0" fillId="0" borderId="9" xfId="0" applyNumberFormat="1" applyBorder="1"/>
    <xf numFmtId="165" fontId="0" fillId="0" borderId="10" xfId="0" applyNumberFormat="1" applyBorder="1"/>
    <xf numFmtId="0" fontId="9" fillId="0" borderId="0" xfId="0" applyFont="1"/>
    <xf numFmtId="0" fontId="10" fillId="0" borderId="0" xfId="0" applyFont="1" applyAlignment="1">
      <alignment wrapText="1"/>
    </xf>
    <xf numFmtId="0" fontId="11" fillId="0" borderId="0" xfId="0" applyFont="1" applyAlignment="1">
      <alignment wrapText="1"/>
    </xf>
    <xf numFmtId="3" fontId="10" fillId="5" borderId="0" xfId="0" applyNumberFormat="1" applyFont="1" applyFill="1" applyAlignment="1">
      <alignment horizontal="right" vertical="center"/>
    </xf>
    <xf numFmtId="0" fontId="10" fillId="5" borderId="0" xfId="0" applyFont="1" applyFill="1" applyAlignment="1">
      <alignment vertical="center"/>
    </xf>
    <xf numFmtId="3" fontId="10" fillId="0" borderId="0" xfId="0" applyNumberFormat="1" applyFont="1" applyAlignment="1">
      <alignment horizontal="right" vertical="center"/>
    </xf>
    <xf numFmtId="3" fontId="10" fillId="6" borderId="0" xfId="1" applyNumberFormat="1" applyFont="1" applyFill="1" applyAlignment="1">
      <alignment horizontal="right" vertical="center"/>
    </xf>
    <xf numFmtId="0" fontId="10" fillId="6" borderId="0" xfId="1" applyFont="1" applyFill="1" applyAlignment="1">
      <alignment vertical="center"/>
    </xf>
    <xf numFmtId="3" fontId="10" fillId="7" borderId="0" xfId="1" applyNumberFormat="1" applyFont="1" applyFill="1" applyAlignment="1">
      <alignment horizontal="right" vertical="center"/>
    </xf>
    <xf numFmtId="0" fontId="10" fillId="7" borderId="0" xfId="1" applyFont="1" applyFill="1" applyAlignment="1">
      <alignment horizontal="left" vertical="center"/>
    </xf>
    <xf numFmtId="3" fontId="10" fillId="8" borderId="0" xfId="0" applyNumberFormat="1" applyFont="1" applyFill="1" applyAlignment="1">
      <alignment horizontal="right" vertical="center"/>
    </xf>
    <xf numFmtId="0" fontId="10" fillId="8" borderId="0" xfId="0" applyFont="1" applyFill="1" applyAlignment="1">
      <alignment horizontal="left" vertical="center"/>
    </xf>
    <xf numFmtId="0" fontId="10" fillId="0" borderId="0" xfId="0" applyFont="1" applyAlignment="1">
      <alignment horizontal="left" vertical="center"/>
    </xf>
    <xf numFmtId="0" fontId="10" fillId="0" borderId="0" xfId="0" applyFont="1" applyAlignment="1">
      <alignment vertical="center"/>
    </xf>
    <xf numFmtId="0" fontId="13" fillId="0" borderId="0" xfId="5"/>
    <xf numFmtId="0" fontId="15" fillId="9" borderId="0" xfId="5" applyFont="1" applyFill="1"/>
    <xf numFmtId="0" fontId="0" fillId="11" borderId="0" xfId="0" applyFill="1"/>
    <xf numFmtId="0" fontId="21" fillId="0" borderId="0" xfId="0" applyFont="1"/>
    <xf numFmtId="0" fontId="23" fillId="14" borderId="0" xfId="0" applyFont="1" applyFill="1" applyAlignment="1">
      <alignment horizontal="left" vertical="center" wrapText="1"/>
    </xf>
    <xf numFmtId="0" fontId="23" fillId="11" borderId="0" xfId="0" applyFont="1" applyFill="1" applyAlignment="1">
      <alignment horizontal="left" vertical="center" wrapText="1"/>
    </xf>
    <xf numFmtId="0" fontId="23" fillId="15" borderId="0" xfId="0" applyFont="1" applyFill="1" applyAlignment="1">
      <alignment horizontal="left" vertical="center" wrapText="1"/>
    </xf>
    <xf numFmtId="0" fontId="23" fillId="16" borderId="0" xfId="0" applyFont="1" applyFill="1" applyAlignment="1">
      <alignment horizontal="left" vertical="center" wrapText="1"/>
    </xf>
    <xf numFmtId="0" fontId="23" fillId="17" borderId="0" xfId="0" applyFont="1" applyFill="1" applyAlignment="1">
      <alignment horizontal="left" vertical="center" wrapText="1"/>
    </xf>
    <xf numFmtId="0" fontId="23" fillId="18" borderId="0" xfId="0" applyFont="1" applyFill="1" applyAlignment="1">
      <alignment horizontal="left" vertical="center" wrapText="1"/>
    </xf>
    <xf numFmtId="0" fontId="23" fillId="19" borderId="0" xfId="0" applyFont="1" applyFill="1" applyAlignment="1">
      <alignment horizontal="left" vertical="center" wrapText="1"/>
    </xf>
    <xf numFmtId="0" fontId="23" fillId="12" borderId="0" xfId="0" applyFont="1" applyFill="1" applyAlignment="1">
      <alignment horizontal="left" vertical="center" wrapText="1"/>
    </xf>
    <xf numFmtId="0" fontId="26" fillId="11" borderId="0" xfId="0" applyFont="1" applyFill="1" applyAlignment="1">
      <alignment horizontal="left" vertical="center" wrapText="1"/>
    </xf>
    <xf numFmtId="0" fontId="26" fillId="12" borderId="0" xfId="0" applyFont="1" applyFill="1" applyAlignment="1">
      <alignment horizontal="left" vertical="center" wrapText="1"/>
    </xf>
    <xf numFmtId="0" fontId="27" fillId="16" borderId="0" xfId="0" applyFont="1" applyFill="1" applyAlignment="1">
      <alignment horizontal="left" vertical="center" wrapText="1"/>
    </xf>
    <xf numFmtId="0" fontId="16" fillId="14" borderId="0" xfId="0" applyFont="1" applyFill="1" applyAlignment="1">
      <alignment horizontal="left" vertical="center" wrapText="1"/>
    </xf>
    <xf numFmtId="0" fontId="28" fillId="19" borderId="0" xfId="0" applyFont="1" applyFill="1" applyAlignment="1">
      <alignment horizontal="center" vertical="center" wrapText="1"/>
    </xf>
    <xf numFmtId="0" fontId="27" fillId="17" borderId="0" xfId="0" applyFont="1" applyFill="1" applyAlignment="1">
      <alignment horizontal="left" vertical="center" wrapText="1"/>
    </xf>
    <xf numFmtId="0" fontId="29" fillId="11" borderId="0" xfId="0" applyFont="1" applyFill="1" applyAlignment="1">
      <alignment horizontal="left" vertical="center" wrapText="1"/>
    </xf>
    <xf numFmtId="0" fontId="29" fillId="15" borderId="0" xfId="0" applyFont="1" applyFill="1" applyAlignment="1">
      <alignment horizontal="left" vertical="center" wrapText="1"/>
    </xf>
    <xf numFmtId="0" fontId="30" fillId="18" borderId="0" xfId="0" applyFont="1" applyFill="1" applyAlignment="1">
      <alignment horizontal="left" vertical="center" wrapText="1"/>
    </xf>
    <xf numFmtId="0" fontId="2" fillId="0" borderId="0" xfId="6" applyProtection="1">
      <protection locked="0"/>
    </xf>
    <xf numFmtId="0" fontId="20" fillId="0" borderId="0" xfId="6" applyFont="1" applyProtection="1">
      <protection locked="0"/>
    </xf>
    <xf numFmtId="0" fontId="19" fillId="10" borderId="0" xfId="6" applyFont="1" applyFill="1" applyAlignment="1" applyProtection="1">
      <alignment horizontal="center" vertical="center"/>
      <protection locked="0"/>
    </xf>
    <xf numFmtId="0" fontId="17" fillId="0" borderId="0" xfId="6" applyFont="1" applyAlignment="1" applyProtection="1">
      <alignment horizontal="left" vertical="center"/>
      <protection locked="0"/>
    </xf>
    <xf numFmtId="0" fontId="2" fillId="0" borderId="0" xfId="6" applyAlignment="1" applyProtection="1">
      <alignment horizontal="left"/>
      <protection locked="0"/>
    </xf>
    <xf numFmtId="0" fontId="18" fillId="0" borderId="0" xfId="6" applyFont="1" applyProtection="1">
      <protection locked="0"/>
    </xf>
    <xf numFmtId="0" fontId="32" fillId="11" borderId="0" xfId="0" applyFont="1" applyFill="1" applyAlignment="1">
      <alignment horizontal="left" vertical="center" wrapText="1"/>
    </xf>
    <xf numFmtId="0" fontId="37" fillId="0" borderId="0" xfId="0" applyFont="1"/>
    <xf numFmtId="9" fontId="37" fillId="0" borderId="0" xfId="0" applyNumberFormat="1" applyFont="1"/>
    <xf numFmtId="165" fontId="41" fillId="0" borderId="0" xfId="0" applyNumberFormat="1" applyFont="1"/>
    <xf numFmtId="166" fontId="42" fillId="0" borderId="0" xfId="0" applyNumberFormat="1" applyFont="1"/>
    <xf numFmtId="0" fontId="39" fillId="21" borderId="1" xfId="0" applyFont="1" applyFill="1" applyBorder="1"/>
    <xf numFmtId="0" fontId="37" fillId="0" borderId="1" xfId="0" applyFont="1" applyBorder="1"/>
    <xf numFmtId="166" fontId="37" fillId="0" borderId="1" xfId="0" applyNumberFormat="1" applyFont="1" applyBorder="1"/>
    <xf numFmtId="165" fontId="37" fillId="0" borderId="1" xfId="0" applyNumberFormat="1" applyFont="1" applyBorder="1"/>
    <xf numFmtId="166" fontId="40" fillId="22" borderId="1" xfId="0" applyNumberFormat="1" applyFont="1" applyFill="1" applyBorder="1"/>
    <xf numFmtId="0" fontId="37" fillId="0" borderId="0" xfId="0" applyFont="1" applyAlignment="1">
      <alignment wrapText="1"/>
    </xf>
    <xf numFmtId="166" fontId="40" fillId="0" borderId="0" xfId="0" applyNumberFormat="1" applyFont="1" applyAlignment="1">
      <alignment wrapText="1"/>
    </xf>
    <xf numFmtId="0" fontId="0" fillId="0" borderId="0" xfId="0" applyAlignment="1">
      <alignment wrapText="1"/>
    </xf>
    <xf numFmtId="0" fontId="26" fillId="11" borderId="0" xfId="0" quotePrefix="1" applyFont="1" applyFill="1" applyAlignment="1">
      <alignment horizontal="left" vertical="center" wrapText="1"/>
    </xf>
    <xf numFmtId="0" fontId="46" fillId="0" borderId="0" xfId="0" applyFont="1" applyAlignment="1">
      <alignment horizontal="right"/>
    </xf>
    <xf numFmtId="0" fontId="47" fillId="0" borderId="0" xfId="0" applyFont="1" applyAlignment="1">
      <alignment horizontal="right"/>
    </xf>
    <xf numFmtId="0" fontId="48" fillId="0" borderId="0" xfId="0" applyFont="1" applyAlignment="1">
      <alignment wrapText="1"/>
    </xf>
    <xf numFmtId="0" fontId="26" fillId="15" borderId="0" xfId="0" applyFont="1" applyFill="1" applyAlignment="1">
      <alignment horizontal="left" vertical="center" wrapText="1"/>
    </xf>
    <xf numFmtId="0" fontId="21" fillId="13" borderId="0" xfId="0" applyFont="1" applyFill="1"/>
    <xf numFmtId="0" fontId="22" fillId="13" borderId="0" xfId="4" applyFont="1" applyFill="1" applyBorder="1" applyAlignment="1">
      <alignment horizontal="left" wrapText="1" indent="2"/>
    </xf>
    <xf numFmtId="0" fontId="31" fillId="15" borderId="0" xfId="0" applyFont="1" applyFill="1" applyAlignment="1">
      <alignment horizontal="center" vertical="center" wrapText="1"/>
    </xf>
    <xf numFmtId="0" fontId="16" fillId="14" borderId="0" xfId="0" applyFont="1" applyFill="1" applyAlignment="1" applyProtection="1">
      <alignment horizontal="center" vertical="center" wrapText="1"/>
      <protection locked="0"/>
    </xf>
    <xf numFmtId="0" fontId="2" fillId="0" borderId="0" xfId="6" applyProtection="1">
      <protection locked="0"/>
    </xf>
    <xf numFmtId="0" fontId="2" fillId="0" borderId="0" xfId="6" quotePrefix="1" applyAlignment="1" applyProtection="1">
      <alignment horizontal="left" wrapText="1"/>
      <protection locked="0"/>
    </xf>
    <xf numFmtId="0" fontId="2" fillId="0" borderId="0" xfId="6" applyAlignment="1" applyProtection="1">
      <alignment wrapText="1"/>
      <protection locked="0"/>
    </xf>
    <xf numFmtId="0" fontId="25" fillId="19" borderId="0" xfId="0" applyFont="1" applyFill="1" applyAlignment="1" applyProtection="1">
      <alignment horizontal="center" vertical="center" wrapText="1"/>
      <protection locked="0"/>
    </xf>
    <xf numFmtId="0" fontId="24" fillId="15" borderId="0" xfId="0" applyFont="1" applyFill="1" applyAlignment="1" applyProtection="1">
      <alignment horizontal="center" vertical="center" wrapText="1"/>
      <protection locked="0"/>
    </xf>
    <xf numFmtId="0" fontId="22" fillId="13" borderId="0" xfId="4" applyFont="1" applyFill="1" applyBorder="1" applyAlignment="1" applyProtection="1">
      <alignment horizontal="left" wrapText="1" indent="2"/>
      <protection locked="0"/>
    </xf>
    <xf numFmtId="0" fontId="18" fillId="0" borderId="0" xfId="6" applyFont="1" applyAlignment="1">
      <alignment horizontal="center"/>
    </xf>
    <xf numFmtId="0" fontId="37" fillId="0" borderId="0" xfId="0" applyFont="1"/>
    <xf numFmtId="0" fontId="38" fillId="0" borderId="0" xfId="0" applyFont="1"/>
    <xf numFmtId="0" fontId="39" fillId="20" borderId="0" xfId="0" applyFont="1" applyFill="1"/>
    <xf numFmtId="0" fontId="43" fillId="0" borderId="0" xfId="0" applyFont="1" applyAlignment="1">
      <alignment vertical="top" wrapText="1"/>
    </xf>
    <xf numFmtId="0" fontId="36" fillId="0" borderId="0" xfId="0" applyFont="1" applyAlignment="1">
      <alignment horizontal="left" vertical="center"/>
    </xf>
    <xf numFmtId="0" fontId="38" fillId="0" borderId="0" xfId="0" applyFont="1" applyAlignment="1">
      <alignment horizontal="left" vertical="center"/>
    </xf>
    <xf numFmtId="0" fontId="38" fillId="0" borderId="0" xfId="0" applyFont="1" applyAlignment="1">
      <alignment wrapText="1"/>
    </xf>
    <xf numFmtId="17" fontId="0" fillId="0" borderId="0" xfId="0" applyNumberFormat="1"/>
  </cellXfs>
  <cellStyles count="8">
    <cellStyle name="40% - Accent1" xfId="1" builtinId="31"/>
    <cellStyle name="Hyperlink 2 2" xfId="3" xr:uid="{336D2496-9A2F-B340-AF8C-E0C87CCC1650}"/>
    <cellStyle name="Normal" xfId="0" builtinId="0"/>
    <cellStyle name="Normal 2" xfId="5" xr:uid="{41EECE94-0D01-F34C-A072-F45AB1DA7793}"/>
    <cellStyle name="Normal 3" xfId="6" xr:uid="{E3F398EB-9DCF-8C46-8013-081C22E68735}"/>
    <cellStyle name="Normal 4" xfId="7" xr:uid="{45D911EC-9FFF-324D-B5C0-7FAC20A0E778}"/>
    <cellStyle name="Normal_138x138@bp" xfId="2" xr:uid="{1A915EBD-19D0-FC4D-A3F2-2B6A765451E7}"/>
    <cellStyle name="Title" xfId="4" builtinId="15"/>
  </cellStyles>
  <dxfs count="7">
    <dxf>
      <font>
        <b val="0"/>
        <i val="0"/>
        <strike val="0"/>
        <condense val="0"/>
        <extend val="0"/>
        <outline val="0"/>
        <shadow val="0"/>
        <u val="none"/>
        <vertAlign val="baseline"/>
        <sz val="12"/>
        <color auto="1"/>
        <name val="Arial"/>
        <family val="2"/>
        <scheme val="none"/>
      </font>
      <numFmt numFmtId="3" formatCode="#,##0"/>
      <alignment horizontal="right" vertical="center" textRotation="0" wrapText="0" indent="0" justifyLastLine="0" shrinkToFit="0" readingOrder="0"/>
    </dxf>
    <dxf>
      <font>
        <color auto="1"/>
      </font>
      <numFmt numFmtId="0" formatCode="General"/>
      <alignment horizontal="general" vertical="center" textRotation="0" wrapText="0" indent="0" justifyLastLine="0" shrinkToFit="0" readingOrder="0"/>
    </dxf>
    <dxf>
      <font>
        <color auto="1"/>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dxf>
    <dxf>
      <fill>
        <patternFill patternType="none">
          <bgColor auto="1"/>
        </patternFill>
      </fill>
    </dxf>
  </dxfs>
  <tableStyles count="1" defaultTableStyle="TableStyleMedium2" defaultPivotStyle="PivotStyleMedium9">
    <tableStyle name="Table Style 1" pivot="0" count="1" xr9:uid="{0D52B143-435C-CA4D-BC9F-103AA99D7659}">
      <tableStyleElement type="wholeTabl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1</xdr:col>
      <xdr:colOff>1397000</xdr:colOff>
      <xdr:row>0</xdr:row>
      <xdr:rowOff>1018540</xdr:rowOff>
    </xdr:to>
    <xdr:pic>
      <xdr:nvPicPr>
        <xdr:cNvPr id="3" name="Picture 2">
          <a:extLst>
            <a:ext uri="{FF2B5EF4-FFF2-40B4-BE49-F238E27FC236}">
              <a16:creationId xmlns:a16="http://schemas.microsoft.com/office/drawing/2014/main" id="{67BF0C01-7025-C147-BA8C-A0A75B915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8600" y="38100"/>
          <a:ext cx="1397000" cy="9804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7FEDBA-EC35-6C4C-BBD1-762F5D89BE10}" name="Table_2" displayName="Table_2" ref="A2:D245" totalsRowShown="0" headerRowDxfId="5" dataDxfId="4">
  <autoFilter ref="A2:D245" xr:uid="{057FEDBA-EC35-6C4C-BBD1-762F5D89BE10}"/>
  <tableColumns count="4">
    <tableColumn id="29" xr3:uid="{0E64FACA-ED0F-7240-B7B9-753A390486D9}" name="ITL" dataDxfId="3"/>
    <tableColumn id="1" xr3:uid="{5FB8024A-B55A-7548-860C-982F66A3C067}" name="ITL code" dataDxfId="2"/>
    <tableColumn id="2" xr3:uid="{36697E35-163A-294D-A60B-20F631296E3A}" name="Region name" dataDxfId="1"/>
    <tableColumn id="28" xr3:uid="{915DF84A-0357-E14E-90BC-9960A15114A2}" name="2023"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A7AA-4E56-48E2-9BA1-CC73B23F92B4}">
  <dimension ref="B6:C10"/>
  <sheetViews>
    <sheetView tabSelected="1" workbookViewId="0">
      <selection activeCell="J9" sqref="J9"/>
    </sheetView>
  </sheetViews>
  <sheetFormatPr defaultRowHeight="14.5"/>
  <sheetData>
    <row r="6" spans="2:3" ht="15.5">
      <c r="B6" s="82" t="s">
        <v>0</v>
      </c>
      <c r="C6" t="s">
        <v>1</v>
      </c>
    </row>
    <row r="7" spans="2:3" ht="15.5">
      <c r="B7" s="82" t="s">
        <v>2</v>
      </c>
      <c r="C7" t="s">
        <v>3</v>
      </c>
    </row>
    <row r="8" spans="2:3" ht="15.5">
      <c r="B8" s="82" t="s">
        <v>4</v>
      </c>
      <c r="C8" s="104">
        <v>46235</v>
      </c>
    </row>
    <row r="9" spans="2:3" ht="15.5">
      <c r="B9" s="83" t="s">
        <v>5</v>
      </c>
      <c r="C9" t="s">
        <v>6</v>
      </c>
    </row>
    <row r="10" spans="2:3" ht="15.5">
      <c r="B10" s="82" t="s">
        <v>7</v>
      </c>
      <c r="C10"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4C159-4DDA-9642-8DAC-2F1EED615D8D}">
  <dimension ref="A1:AJ64"/>
  <sheetViews>
    <sheetView topLeftCell="A54" zoomScale="129" workbookViewId="0">
      <selection activeCell="A57" sqref="A57:XFD57"/>
    </sheetView>
  </sheetViews>
  <sheetFormatPr defaultColWidth="8.81640625" defaultRowHeight="14.5"/>
  <cols>
    <col min="1" max="1" width="3" customWidth="1"/>
    <col min="2" max="2" width="107.7265625" customWidth="1"/>
    <col min="3" max="3" width="5" customWidth="1"/>
  </cols>
  <sheetData>
    <row r="1" spans="1:36" s="44" customFormat="1" ht="86.15" customHeight="1">
      <c r="A1" s="47"/>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row>
    <row r="2" spans="1:36" ht="34" customHeight="1">
      <c r="A2" s="47"/>
      <c r="B2" s="87" t="s">
        <v>9</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row>
    <row r="3" spans="1:36" ht="34" customHeight="1">
      <c r="A3" s="46"/>
      <c r="B3" s="53" t="s">
        <v>10</v>
      </c>
      <c r="C3" s="43"/>
    </row>
    <row r="4" spans="1:36" ht="34" customHeight="1">
      <c r="A4" s="46"/>
      <c r="B4" s="53" t="s">
        <v>11</v>
      </c>
      <c r="C4" s="43"/>
    </row>
    <row r="5" spans="1:36" ht="27" customHeight="1">
      <c r="A5" s="46"/>
      <c r="B5" s="53" t="s">
        <v>12</v>
      </c>
      <c r="C5" s="43"/>
    </row>
    <row r="6" spans="1:36" ht="22" customHeight="1">
      <c r="A6" s="45"/>
      <c r="B6" s="56" t="s">
        <v>13</v>
      </c>
      <c r="C6" s="45"/>
    </row>
    <row r="7" spans="1:36" ht="55" customHeight="1">
      <c r="A7" s="46"/>
      <c r="B7" s="53" t="s">
        <v>14</v>
      </c>
      <c r="C7" s="46"/>
    </row>
    <row r="8" spans="1:36" ht="20.149999999999999" customHeight="1">
      <c r="A8" s="46"/>
      <c r="B8" s="53" t="s">
        <v>15</v>
      </c>
      <c r="C8" s="46"/>
    </row>
    <row r="9" spans="1:36" ht="18" customHeight="1">
      <c r="A9" s="52"/>
      <c r="B9" s="54" t="s">
        <v>16</v>
      </c>
      <c r="C9" s="52"/>
    </row>
    <row r="10" spans="1:36" ht="18" customHeight="1">
      <c r="A10" s="52"/>
      <c r="B10" s="54" t="s">
        <v>17</v>
      </c>
      <c r="C10" s="52"/>
    </row>
    <row r="11" spans="1:36" ht="48" customHeight="1">
      <c r="A11" s="48"/>
      <c r="B11" s="55" t="s">
        <v>18</v>
      </c>
      <c r="C11" s="48"/>
    </row>
    <row r="12" spans="1:36" ht="22" customHeight="1">
      <c r="A12" s="45"/>
      <c r="B12" s="56" t="s">
        <v>19</v>
      </c>
      <c r="C12" s="45"/>
    </row>
    <row r="13" spans="1:36" ht="63" customHeight="1">
      <c r="A13" s="46"/>
      <c r="B13" s="53" t="s">
        <v>20</v>
      </c>
      <c r="C13" s="46"/>
    </row>
    <row r="14" spans="1:36" ht="42" customHeight="1">
      <c r="A14" s="51"/>
      <c r="B14" s="57" t="s">
        <v>21</v>
      </c>
      <c r="C14" s="51"/>
    </row>
    <row r="15" spans="1:36" ht="93" customHeight="1">
      <c r="A15" s="46"/>
      <c r="B15" s="53" t="s">
        <v>22</v>
      </c>
      <c r="C15" s="46"/>
    </row>
    <row r="16" spans="1:36" ht="31" customHeight="1">
      <c r="A16" s="49"/>
      <c r="B16" s="58" t="s">
        <v>23</v>
      </c>
      <c r="C16" s="49"/>
    </row>
    <row r="17" spans="1:3" ht="53.15" customHeight="1">
      <c r="A17" s="48"/>
      <c r="B17" s="55" t="s">
        <v>24</v>
      </c>
      <c r="C17" s="48"/>
    </row>
    <row r="18" spans="1:3" ht="28" customHeight="1">
      <c r="A18" s="45"/>
      <c r="B18" s="56" t="s">
        <v>25</v>
      </c>
      <c r="C18" s="45"/>
    </row>
    <row r="19" spans="1:3" ht="31" customHeight="1">
      <c r="A19" s="46"/>
      <c r="B19" s="59" t="s">
        <v>26</v>
      </c>
      <c r="C19" s="46"/>
    </row>
    <row r="20" spans="1:3" ht="13" customHeight="1">
      <c r="A20" s="47"/>
      <c r="B20" s="60" t="s">
        <v>27</v>
      </c>
      <c r="C20" s="47"/>
    </row>
    <row r="21" spans="1:3" ht="18" customHeight="1">
      <c r="A21" s="47"/>
      <c r="B21" s="60" t="s">
        <v>28</v>
      </c>
      <c r="C21" s="47"/>
    </row>
    <row r="22" spans="1:3" ht="18" customHeight="1">
      <c r="A22" s="47"/>
      <c r="B22" s="60" t="s">
        <v>29</v>
      </c>
      <c r="C22" s="47"/>
    </row>
    <row r="23" spans="1:3" ht="18" customHeight="1">
      <c r="A23" s="47"/>
      <c r="B23" s="60" t="s">
        <v>30</v>
      </c>
      <c r="C23" s="47"/>
    </row>
    <row r="24" spans="1:3" ht="39" customHeight="1">
      <c r="A24" s="50"/>
      <c r="B24" s="61" t="s">
        <v>31</v>
      </c>
      <c r="C24" s="50"/>
    </row>
    <row r="25" spans="1:3" ht="25" customHeight="1">
      <c r="A25" s="45"/>
      <c r="B25" s="56" t="s">
        <v>32</v>
      </c>
      <c r="C25" s="45"/>
    </row>
    <row r="26" spans="1:3" ht="40" customHeight="1">
      <c r="A26" s="46"/>
      <c r="B26" s="53" t="s">
        <v>33</v>
      </c>
      <c r="C26" s="46"/>
    </row>
    <row r="27" spans="1:3" ht="42" customHeight="1">
      <c r="A27" s="51"/>
      <c r="B27" s="57" t="s">
        <v>34</v>
      </c>
      <c r="C27" s="51"/>
    </row>
    <row r="28" spans="1:3" ht="42" customHeight="1">
      <c r="A28" s="46"/>
      <c r="B28" s="53" t="s">
        <v>35</v>
      </c>
      <c r="C28" s="46"/>
    </row>
    <row r="29" spans="1:3" ht="151.5" customHeight="1">
      <c r="A29" s="47"/>
      <c r="B29" s="85" t="s">
        <v>36</v>
      </c>
      <c r="C29" s="47"/>
    </row>
    <row r="30" spans="1:3" ht="10" customHeight="1">
      <c r="B30" s="43"/>
      <c r="C30" s="43"/>
    </row>
    <row r="31" spans="1:3" ht="63" customHeight="1">
      <c r="A31" s="49"/>
      <c r="B31" s="58" t="s">
        <v>37</v>
      </c>
      <c r="C31" s="49"/>
    </row>
    <row r="32" spans="1:3" ht="18.5">
      <c r="A32" s="45"/>
      <c r="B32" s="56" t="s">
        <v>38</v>
      </c>
      <c r="C32" s="45"/>
    </row>
    <row r="33" spans="1:3" ht="28" customHeight="1">
      <c r="A33" s="46"/>
      <c r="B33" s="68" t="s">
        <v>39</v>
      </c>
    </row>
    <row r="34" spans="1:3" ht="29.15" customHeight="1">
      <c r="A34" s="46"/>
      <c r="B34" s="81" t="s">
        <v>40</v>
      </c>
    </row>
    <row r="35" spans="1:3">
      <c r="A35" s="46"/>
    </row>
    <row r="36" spans="1:3" ht="49.5" customHeight="1">
      <c r="A36" s="49"/>
      <c r="B36" s="58" t="s">
        <v>41</v>
      </c>
      <c r="C36" s="49"/>
    </row>
    <row r="38" spans="1:3" ht="18.5">
      <c r="A38" s="45"/>
      <c r="B38" s="56" t="s">
        <v>42</v>
      </c>
      <c r="C38" s="45"/>
    </row>
    <row r="40" spans="1:3">
      <c r="B40" t="s">
        <v>43</v>
      </c>
    </row>
    <row r="41" spans="1:3" ht="29">
      <c r="B41" s="80" t="s">
        <v>44</v>
      </c>
    </row>
    <row r="42" spans="1:3" ht="6" customHeight="1">
      <c r="B42" s="80"/>
    </row>
    <row r="43" spans="1:3">
      <c r="B43" t="s">
        <v>45</v>
      </c>
    </row>
    <row r="44" spans="1:3" ht="29">
      <c r="B44" s="80" t="s">
        <v>46</v>
      </c>
    </row>
    <row r="45" spans="1:3" ht="7.5" customHeight="1">
      <c r="B45" s="80"/>
    </row>
    <row r="46" spans="1:3" ht="43.5">
      <c r="B46" s="80" t="s">
        <v>47</v>
      </c>
    </row>
    <row r="47" spans="1:3" ht="7.5" customHeight="1">
      <c r="B47" s="80"/>
    </row>
    <row r="48" spans="1:3" ht="68.25" customHeight="1">
      <c r="B48" s="80" t="s">
        <v>48</v>
      </c>
    </row>
    <row r="49" spans="2:2" ht="7.5" customHeight="1">
      <c r="B49" s="80"/>
    </row>
    <row r="50" spans="2:2" ht="57.75" customHeight="1">
      <c r="B50" s="80" t="s">
        <v>49</v>
      </c>
    </row>
    <row r="51" spans="2:2" ht="6" customHeight="1">
      <c r="B51" s="80"/>
    </row>
    <row r="52" spans="2:2" ht="30.75" customHeight="1">
      <c r="B52" s="80" t="s">
        <v>50</v>
      </c>
    </row>
    <row r="53" spans="2:2" ht="6" customHeight="1">
      <c r="B53" s="80"/>
    </row>
    <row r="54" spans="2:2" ht="29">
      <c r="B54" s="80" t="s">
        <v>51</v>
      </c>
    </row>
    <row r="55" spans="2:2" ht="3.75" customHeight="1">
      <c r="B55" s="80"/>
    </row>
    <row r="56" spans="2:2" ht="33" customHeight="1">
      <c r="B56" s="80" t="s">
        <v>52</v>
      </c>
    </row>
    <row r="57" spans="2:2" ht="9" customHeight="1">
      <c r="B57" s="80"/>
    </row>
    <row r="58" spans="2:2" ht="43.5">
      <c r="B58" s="80" t="s">
        <v>53</v>
      </c>
    </row>
    <row r="59" spans="2:2" ht="9" customHeight="1">
      <c r="B59" s="84" t="s">
        <v>54</v>
      </c>
    </row>
    <row r="60" spans="2:2" ht="43.5">
      <c r="B60" s="80" t="s">
        <v>55</v>
      </c>
    </row>
    <row r="61" spans="2:2" ht="7.5" customHeight="1">
      <c r="B61" s="84" t="s">
        <v>54</v>
      </c>
    </row>
    <row r="62" spans="2:2" ht="43.5">
      <c r="B62" s="80" t="s">
        <v>56</v>
      </c>
    </row>
    <row r="63" spans="2:2" ht="7.5" customHeight="1">
      <c r="B63" s="84" t="s">
        <v>54</v>
      </c>
    </row>
    <row r="64" spans="2:2" ht="29">
      <c r="B64" s="84" t="s">
        <v>57</v>
      </c>
    </row>
  </sheetData>
  <mergeCells count="2">
    <mergeCell ref="B1:AI1"/>
    <mergeCell ref="B2:AJ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1F33-C27C-9A4A-B29B-B1FA251B14B2}">
  <dimension ref="A1:AI20"/>
  <sheetViews>
    <sheetView topLeftCell="A8" zoomScale="130" zoomScaleNormal="130" workbookViewId="0">
      <selection activeCell="B22" sqref="B22"/>
    </sheetView>
  </sheetViews>
  <sheetFormatPr defaultColWidth="10.81640625" defaultRowHeight="15.5"/>
  <cols>
    <col min="1" max="1" width="28.81640625" style="62" customWidth="1"/>
    <col min="2" max="2" width="34.26953125" style="62" customWidth="1"/>
    <col min="3" max="3" width="44.81640625" style="62" customWidth="1"/>
    <col min="4" max="4" width="23" style="62" customWidth="1"/>
    <col min="5" max="16384" width="10.81640625" style="62"/>
  </cols>
  <sheetData>
    <row r="1" spans="1:35" ht="25">
      <c r="A1" s="95" t="s">
        <v>58</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row>
    <row r="2" spans="1:35">
      <c r="A2" s="90" t="s">
        <v>59</v>
      </c>
      <c r="B2" s="90"/>
      <c r="C2" s="90"/>
      <c r="D2" s="90"/>
      <c r="E2" s="90"/>
    </row>
    <row r="3" spans="1:35" ht="36" customHeight="1">
      <c r="A3" s="91" t="s">
        <v>60</v>
      </c>
      <c r="B3" s="92"/>
      <c r="C3" s="92"/>
      <c r="D3" s="92"/>
      <c r="E3" s="92"/>
    </row>
    <row r="4" spans="1:35">
      <c r="A4" s="90" t="s">
        <v>61</v>
      </c>
      <c r="B4" s="90"/>
      <c r="C4" s="90"/>
      <c r="D4" s="90"/>
      <c r="E4" s="90"/>
    </row>
    <row r="5" spans="1:35">
      <c r="A5" s="62" t="s">
        <v>62</v>
      </c>
    </row>
    <row r="8" spans="1:35">
      <c r="A8" s="63"/>
      <c r="B8" s="93" t="s">
        <v>63</v>
      </c>
      <c r="C8" s="93" t="s">
        <v>64</v>
      </c>
      <c r="D8" s="64" t="s">
        <v>65</v>
      </c>
    </row>
    <row r="9" spans="1:35">
      <c r="A9" s="63"/>
      <c r="B9" s="93"/>
      <c r="C9" s="93"/>
      <c r="D9" s="64"/>
    </row>
    <row r="10" spans="1:35">
      <c r="A10" s="93" t="s">
        <v>66</v>
      </c>
      <c r="B10" s="94" t="s">
        <v>67</v>
      </c>
      <c r="C10" s="94" t="s">
        <v>68</v>
      </c>
      <c r="D10" s="96" t="str">
        <f>IFERROR("ITL_Lists!$"&amp;CHOOSE(MATCH(B10,ITL_Lists!$1:$1,0),"A","B","C","D","E","F","G","H","I","J","K","L")&amp;"$2:$"&amp;CHOOSE(MATCH(B10,ITL_Lists!$1:$1,0),"A","B","C","D","E","F","G","H","I","J","K","L")&amp;"$"&amp;CHOOSE(MATCH(B10,ITL_Lists!$1:$1,0),8,21,14,12,15,21,22,23,14,13,19,12),"")</f>
        <v>ITL_Lists!$B$2:$B$21</v>
      </c>
    </row>
    <row r="11" spans="1:35">
      <c r="A11" s="93"/>
      <c r="B11" s="94"/>
      <c r="C11" s="94"/>
      <c r="D11" s="96"/>
    </row>
    <row r="12" spans="1:35">
      <c r="A12" s="65"/>
      <c r="B12" s="66"/>
      <c r="C12" s="66"/>
      <c r="D12" s="67"/>
    </row>
    <row r="13" spans="1:35">
      <c r="A13" s="93" t="s">
        <v>69</v>
      </c>
      <c r="B13" s="94" t="s">
        <v>70</v>
      </c>
      <c r="C13" s="94"/>
    </row>
    <row r="14" spans="1:35">
      <c r="A14" s="93"/>
      <c r="B14" s="94"/>
      <c r="C14" s="94"/>
    </row>
    <row r="15" spans="1:35">
      <c r="A15" s="66"/>
      <c r="B15" s="66"/>
      <c r="C15" s="66"/>
    </row>
    <row r="16" spans="1:35">
      <c r="A16" s="93" t="s">
        <v>71</v>
      </c>
      <c r="B16" s="94">
        <v>0.2</v>
      </c>
      <c r="C16" s="94"/>
    </row>
    <row r="17" spans="1:3">
      <c r="A17" s="93"/>
      <c r="B17" s="94"/>
      <c r="C17" s="94"/>
    </row>
    <row r="18" spans="1:3">
      <c r="B18" s="66"/>
      <c r="C18" s="66"/>
    </row>
    <row r="19" spans="1:3" ht="19" customHeight="1">
      <c r="A19" s="89" t="s">
        <v>72</v>
      </c>
      <c r="B19" s="88">
        <f>_xlfn.IFNA(((IF('LEM Calculator'!$C$10="",
VLOOKUP('LEM Calculator'!$B$10,'GVA per head'!$C$4:$D$237,2,FALSE),
VLOOKUP('LEM Calculator'!$C$10,'GVA per head'!$C$4:$D$237,2,FALSE)
)/'GVA per head'!$D$3)*VLOOKUP('LEM Calculator'!$B$13,'Type 1 multiplier'!$B$8:$I$111,8,FALSE)-1)*(1-B16),0)</f>
        <v>0.4707707773338321</v>
      </c>
      <c r="C19" s="88"/>
    </row>
    <row r="20" spans="1:3" ht="19" customHeight="1">
      <c r="A20" s="89"/>
      <c r="B20" s="88"/>
      <c r="C20" s="88"/>
    </row>
  </sheetData>
  <sheetProtection sheet="1" objects="1" scenarios="1" selectLockedCells="1"/>
  <mergeCells count="16">
    <mergeCell ref="A1:AI1"/>
    <mergeCell ref="A10:A11"/>
    <mergeCell ref="B10:B11"/>
    <mergeCell ref="C10:C11"/>
    <mergeCell ref="D10:D11"/>
    <mergeCell ref="B8:B9"/>
    <mergeCell ref="B19:C20"/>
    <mergeCell ref="A19:A20"/>
    <mergeCell ref="A2:E2"/>
    <mergeCell ref="A3:E3"/>
    <mergeCell ref="A4:E4"/>
    <mergeCell ref="C8:C9"/>
    <mergeCell ref="A13:A14"/>
    <mergeCell ref="A16:A17"/>
    <mergeCell ref="B13:C14"/>
    <mergeCell ref="B16:C17"/>
  </mergeCells>
  <dataValidations count="2">
    <dataValidation type="list" allowBlank="1" promptTitle="ITL1 Region" prompt="Select an ITL1 region" sqref="B10" xr:uid="{8ABED6E6-73D6-FB43-8005-9A2FC2433733}">
      <formula1>"North East,North West,Yorkshire and The Humber,East Midlands,West Midlands,East,London,South East,South West,Wales,Scotland,Northern Ireland"</formula1>
    </dataValidation>
    <dataValidation type="list" allowBlank="1" promptTitle="ITL3 Region" prompt="Select an ITL3 region" sqref="C10" xr:uid="{CFD543F5-7004-134C-8B11-9F7DA1C27DBA}">
      <formula1>INDIRECT(D10)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86A4E13-8006-1C48-8093-9970890484C1}">
          <x14:formula1>
            <xm:f>'Type 1 multiplier'!$B$8:$B$111</xm:f>
          </x14:formula1>
          <xm:sqref>B13:C14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17250-DE41-8843-8E4D-D4149353B43D}">
  <dimension ref="A1:D34"/>
  <sheetViews>
    <sheetView zoomScale="130" zoomScaleNormal="130" workbookViewId="0">
      <selection activeCell="G12" sqref="G12"/>
    </sheetView>
  </sheetViews>
  <sheetFormatPr defaultColWidth="8.81640625" defaultRowHeight="14.5"/>
  <cols>
    <col min="1" max="1" width="35" customWidth="1"/>
    <col min="2" max="2" width="25" customWidth="1"/>
    <col min="3" max="4" width="15" customWidth="1"/>
  </cols>
  <sheetData>
    <row r="1" spans="1:4" ht="15.5">
      <c r="A1" s="101" t="s">
        <v>73</v>
      </c>
      <c r="B1" s="97"/>
      <c r="C1" s="97"/>
      <c r="D1" s="97"/>
    </row>
    <row r="2" spans="1:4" ht="20.149999999999999" customHeight="1">
      <c r="A2" s="102" t="s">
        <v>74</v>
      </c>
      <c r="B2" s="97"/>
      <c r="C2" s="97"/>
      <c r="D2" s="97"/>
    </row>
    <row r="3" spans="1:4" ht="5.15" customHeight="1">
      <c r="A3" s="69"/>
      <c r="B3" s="69"/>
      <c r="C3" s="69"/>
      <c r="D3" s="69"/>
    </row>
    <row r="4" spans="1:4" ht="15.5">
      <c r="A4" s="99" t="s">
        <v>75</v>
      </c>
      <c r="B4" s="97"/>
      <c r="C4" s="97"/>
      <c r="D4" s="97"/>
    </row>
    <row r="5" spans="1:4" s="80" customFormat="1" ht="31">
      <c r="A5" s="78" t="s">
        <v>76</v>
      </c>
      <c r="B5" s="79" t="s">
        <v>77</v>
      </c>
      <c r="C5" s="78"/>
      <c r="D5" s="78"/>
    </row>
    <row r="6" spans="1:4" ht="15.5">
      <c r="A6" s="69" t="s">
        <v>78</v>
      </c>
      <c r="B6" s="69" t="s">
        <v>70</v>
      </c>
      <c r="C6" s="69"/>
      <c r="D6" s="69"/>
    </row>
    <row r="7" spans="1:4" ht="15.5">
      <c r="A7" s="69" t="s">
        <v>79</v>
      </c>
      <c r="B7" s="69" t="s">
        <v>68</v>
      </c>
      <c r="C7" s="69"/>
      <c r="D7" s="69"/>
    </row>
    <row r="8" spans="1:4" ht="15.5">
      <c r="A8" s="69" t="s">
        <v>80</v>
      </c>
      <c r="B8" s="70" t="s">
        <v>81</v>
      </c>
      <c r="C8" s="69"/>
      <c r="D8" s="69"/>
    </row>
    <row r="9" spans="1:4" ht="10" customHeight="1">
      <c r="A9" s="69"/>
      <c r="B9" s="69"/>
      <c r="C9" s="69"/>
      <c r="D9" s="69"/>
    </row>
    <row r="10" spans="1:4" ht="15.5">
      <c r="A10" s="99" t="s">
        <v>82</v>
      </c>
      <c r="B10" s="97"/>
      <c r="C10" s="97"/>
      <c r="D10" s="97"/>
    </row>
    <row r="11" spans="1:4" ht="15.5">
      <c r="A11" s="69" t="s">
        <v>83</v>
      </c>
      <c r="B11" s="71">
        <v>0.47</v>
      </c>
      <c r="C11" s="69"/>
      <c r="D11" s="69"/>
    </row>
    <row r="12" spans="1:4" ht="30" customHeight="1">
      <c r="A12" s="103" t="s">
        <v>84</v>
      </c>
      <c r="B12" s="97"/>
      <c r="C12" s="97"/>
      <c r="D12" s="97"/>
    </row>
    <row r="13" spans="1:4" ht="10" customHeight="1">
      <c r="A13" s="69"/>
      <c r="B13" s="69"/>
      <c r="C13" s="69"/>
      <c r="D13" s="69"/>
    </row>
    <row r="14" spans="1:4" ht="15.5">
      <c r="A14" s="99" t="s">
        <v>85</v>
      </c>
      <c r="B14" s="97"/>
      <c r="C14" s="97"/>
      <c r="D14" s="97"/>
    </row>
    <row r="15" spans="1:4" ht="15.5">
      <c r="A15" s="69" t="s">
        <v>86</v>
      </c>
      <c r="B15" s="69" t="s">
        <v>87</v>
      </c>
      <c r="C15" s="69"/>
      <c r="D15" s="69"/>
    </row>
    <row r="16" spans="1:4" ht="15.5">
      <c r="A16" s="69" t="s">
        <v>88</v>
      </c>
      <c r="B16" s="72">
        <f>B5*B11</f>
        <v>940000</v>
      </c>
      <c r="C16" s="69"/>
      <c r="D16" s="69"/>
    </row>
    <row r="17" spans="1:4" ht="10" customHeight="1">
      <c r="A17" s="69"/>
      <c r="B17" s="69"/>
      <c r="C17" s="69"/>
      <c r="D17" s="69"/>
    </row>
    <row r="18" spans="1:4" ht="15.5">
      <c r="A18" s="99" t="s">
        <v>89</v>
      </c>
      <c r="B18" s="97"/>
      <c r="C18" s="97"/>
      <c r="D18" s="97"/>
    </row>
    <row r="19" spans="1:4" ht="15.5">
      <c r="A19" s="73" t="s">
        <v>90</v>
      </c>
      <c r="B19" s="73" t="s">
        <v>91</v>
      </c>
      <c r="C19" s="69"/>
      <c r="D19" s="69"/>
    </row>
    <row r="20" spans="1:4" ht="15.5">
      <c r="A20" s="74" t="s">
        <v>92</v>
      </c>
      <c r="B20" s="75" t="str">
        <f>B5</f>
        <v>£2,000,000</v>
      </c>
      <c r="C20" s="69"/>
      <c r="D20" s="69"/>
    </row>
    <row r="21" spans="1:4" ht="15.5">
      <c r="A21" s="74" t="s">
        <v>72</v>
      </c>
      <c r="B21" s="76">
        <f>B11</f>
        <v>0.47</v>
      </c>
      <c r="C21" s="69"/>
      <c r="D21" s="69"/>
    </row>
    <row r="22" spans="1:4" ht="15.5">
      <c r="A22" s="74" t="s">
        <v>93</v>
      </c>
      <c r="B22" s="77">
        <f>B16</f>
        <v>940000</v>
      </c>
      <c r="C22" s="69"/>
      <c r="D22" s="69"/>
    </row>
    <row r="23" spans="1:4" ht="10" customHeight="1">
      <c r="A23" s="69"/>
      <c r="B23" s="69"/>
      <c r="C23" s="69"/>
      <c r="D23" s="69"/>
    </row>
    <row r="24" spans="1:4" ht="15.5">
      <c r="A24" s="99" t="s">
        <v>94</v>
      </c>
      <c r="B24" s="97"/>
      <c r="C24" s="97"/>
      <c r="D24" s="97"/>
    </row>
    <row r="25" spans="1:4" ht="47.15" customHeight="1">
      <c r="A25" s="100" t="s">
        <v>95</v>
      </c>
      <c r="B25" s="97"/>
      <c r="C25" s="97"/>
      <c r="D25" s="97"/>
    </row>
    <row r="26" spans="1:4">
      <c r="A26" s="97"/>
      <c r="B26" s="97"/>
      <c r="C26" s="97"/>
      <c r="D26" s="97"/>
    </row>
    <row r="27" spans="1:4">
      <c r="A27" s="97"/>
      <c r="B27" s="97"/>
      <c r="C27" s="97"/>
      <c r="D27" s="97"/>
    </row>
    <row r="28" spans="1:4">
      <c r="A28" s="97"/>
      <c r="B28" s="97"/>
      <c r="C28" s="97"/>
      <c r="D28" s="97"/>
    </row>
    <row r="29" spans="1:4" ht="10" customHeight="1">
      <c r="A29" s="69"/>
      <c r="B29" s="69"/>
      <c r="C29" s="69"/>
      <c r="D29" s="69"/>
    </row>
    <row r="30" spans="1:4" ht="15.5">
      <c r="A30" s="99" t="s">
        <v>96</v>
      </c>
      <c r="B30" s="97"/>
      <c r="C30" s="97"/>
      <c r="D30" s="97"/>
    </row>
    <row r="31" spans="1:4" ht="15.5">
      <c r="A31" s="69" t="s">
        <v>97</v>
      </c>
      <c r="B31" s="97" t="s">
        <v>70</v>
      </c>
      <c r="C31" s="97"/>
      <c r="D31" s="97"/>
    </row>
    <row r="32" spans="1:4" ht="15.5">
      <c r="A32" s="69" t="s">
        <v>98</v>
      </c>
      <c r="B32" s="97" t="s">
        <v>99</v>
      </c>
      <c r="C32" s="97"/>
      <c r="D32" s="97"/>
    </row>
    <row r="33" spans="1:4" ht="15.5">
      <c r="A33" s="69" t="s">
        <v>100</v>
      </c>
      <c r="B33" s="97" t="s">
        <v>101</v>
      </c>
      <c r="C33" s="97"/>
      <c r="D33" s="97"/>
    </row>
    <row r="34" spans="1:4" ht="15.5">
      <c r="A34" s="69" t="s">
        <v>102</v>
      </c>
      <c r="B34" s="98" t="s">
        <v>103</v>
      </c>
      <c r="C34" s="97"/>
      <c r="D34" s="97"/>
    </row>
  </sheetData>
  <mergeCells count="14">
    <mergeCell ref="A14:D14"/>
    <mergeCell ref="A1:D1"/>
    <mergeCell ref="A2:D2"/>
    <mergeCell ref="A4:D4"/>
    <mergeCell ref="A10:D10"/>
    <mergeCell ref="A12:D12"/>
    <mergeCell ref="B33:D33"/>
    <mergeCell ref="B34:D34"/>
    <mergeCell ref="A18:D18"/>
    <mergeCell ref="A24:D24"/>
    <mergeCell ref="A25:D28"/>
    <mergeCell ref="A30:D30"/>
    <mergeCell ref="B31:D31"/>
    <mergeCell ref="B32:D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F2164-2321-D84E-AF25-4B087A15B4E3}">
  <dimension ref="A1:D245"/>
  <sheetViews>
    <sheetView workbookViewId="0">
      <selection activeCell="G11" sqref="G11"/>
    </sheetView>
  </sheetViews>
  <sheetFormatPr defaultColWidth="10.26953125" defaultRowHeight="15.5"/>
  <cols>
    <col min="1" max="1" width="6.1796875" style="28" bestFit="1" customWidth="1"/>
    <col min="2" max="2" width="11.81640625" style="28" bestFit="1" customWidth="1"/>
    <col min="3" max="3" width="53.453125" style="28" bestFit="1" customWidth="1"/>
    <col min="4" max="4" width="8.7265625" style="28" bestFit="1" customWidth="1"/>
    <col min="5" max="16384" width="10.26953125" style="28"/>
  </cols>
  <sheetData>
    <row r="1" spans="1:4" ht="18">
      <c r="A1" s="27" t="s">
        <v>104</v>
      </c>
    </row>
    <row r="2" spans="1:4">
      <c r="A2" s="29" t="s">
        <v>105</v>
      </c>
      <c r="B2" s="29" t="s">
        <v>106</v>
      </c>
      <c r="C2" s="29" t="s">
        <v>107</v>
      </c>
      <c r="D2" s="29" t="s">
        <v>108</v>
      </c>
    </row>
    <row r="3" spans="1:4">
      <c r="A3" s="30" t="s">
        <v>109</v>
      </c>
      <c r="B3" s="31" t="s">
        <v>109</v>
      </c>
      <c r="C3" s="31" t="s">
        <v>110</v>
      </c>
      <c r="D3" s="30">
        <v>36103</v>
      </c>
    </row>
    <row r="4" spans="1:4">
      <c r="A4" s="33" t="s">
        <v>111</v>
      </c>
      <c r="B4" s="34" t="s">
        <v>112</v>
      </c>
      <c r="C4" s="34" t="s">
        <v>113</v>
      </c>
      <c r="D4" s="33">
        <v>36632</v>
      </c>
    </row>
    <row r="5" spans="1:4">
      <c r="A5" s="35" t="s">
        <v>114</v>
      </c>
      <c r="B5" s="36" t="s">
        <v>115</v>
      </c>
      <c r="C5" s="36" t="s">
        <v>116</v>
      </c>
      <c r="D5" s="35">
        <v>25408</v>
      </c>
    </row>
    <row r="6" spans="1:4">
      <c r="A6" s="37" t="s">
        <v>117</v>
      </c>
      <c r="B6" s="38" t="s">
        <v>118</v>
      </c>
      <c r="C6" s="38" t="s">
        <v>119</v>
      </c>
      <c r="D6" s="37">
        <v>23933</v>
      </c>
    </row>
    <row r="7" spans="1:4">
      <c r="A7" s="32" t="s">
        <v>120</v>
      </c>
      <c r="B7" s="39" t="s">
        <v>121</v>
      </c>
      <c r="C7" s="39" t="s">
        <v>122</v>
      </c>
      <c r="D7" s="32">
        <v>25947</v>
      </c>
    </row>
    <row r="8" spans="1:4">
      <c r="A8" s="32" t="s">
        <v>120</v>
      </c>
      <c r="B8" s="39" t="s">
        <v>123</v>
      </c>
      <c r="C8" s="39" t="s">
        <v>124</v>
      </c>
      <c r="D8" s="32">
        <v>20564</v>
      </c>
    </row>
    <row r="9" spans="1:4">
      <c r="A9" s="32" t="s">
        <v>120</v>
      </c>
      <c r="B9" s="39" t="s">
        <v>125</v>
      </c>
      <c r="C9" s="39" t="s">
        <v>126</v>
      </c>
      <c r="D9" s="32">
        <v>27365</v>
      </c>
    </row>
    <row r="10" spans="1:4">
      <c r="A10" s="37" t="s">
        <v>117</v>
      </c>
      <c r="B10" s="38" t="s">
        <v>127</v>
      </c>
      <c r="C10" s="38" t="s">
        <v>128</v>
      </c>
      <c r="D10" s="37">
        <v>25920</v>
      </c>
    </row>
    <row r="11" spans="1:4">
      <c r="A11" s="32" t="s">
        <v>120</v>
      </c>
      <c r="B11" s="39" t="s">
        <v>129</v>
      </c>
      <c r="C11" s="39" t="s">
        <v>130</v>
      </c>
      <c r="D11" s="32">
        <v>22779</v>
      </c>
    </row>
    <row r="12" spans="1:4">
      <c r="A12" s="32" t="s">
        <v>120</v>
      </c>
      <c r="B12" s="39" t="s">
        <v>131</v>
      </c>
      <c r="C12" s="39" t="s">
        <v>132</v>
      </c>
      <c r="D12" s="32">
        <v>20194</v>
      </c>
    </row>
    <row r="13" spans="1:4">
      <c r="A13" s="32" t="s">
        <v>120</v>
      </c>
      <c r="B13" s="39" t="s">
        <v>133</v>
      </c>
      <c r="C13" s="39" t="s">
        <v>134</v>
      </c>
      <c r="D13" s="32">
        <v>29208</v>
      </c>
    </row>
    <row r="14" spans="1:4">
      <c r="A14" s="32" t="s">
        <v>120</v>
      </c>
      <c r="B14" s="39" t="s">
        <v>135</v>
      </c>
      <c r="C14" s="39" t="s">
        <v>136</v>
      </c>
      <c r="D14" s="32">
        <v>28327</v>
      </c>
    </row>
    <row r="15" spans="1:4">
      <c r="A15" s="35" t="s">
        <v>114</v>
      </c>
      <c r="B15" s="36" t="s">
        <v>137</v>
      </c>
      <c r="C15" s="36" t="s">
        <v>67</v>
      </c>
      <c r="D15" s="35">
        <v>32024</v>
      </c>
    </row>
    <row r="16" spans="1:4">
      <c r="A16" s="37" t="s">
        <v>117</v>
      </c>
      <c r="B16" s="38" t="s">
        <v>138</v>
      </c>
      <c r="C16" s="38" t="s">
        <v>139</v>
      </c>
      <c r="D16" s="37">
        <v>29812</v>
      </c>
    </row>
    <row r="17" spans="1:4">
      <c r="A17" s="32" t="s">
        <v>120</v>
      </c>
      <c r="B17" s="40" t="s">
        <v>140</v>
      </c>
      <c r="C17" s="40" t="s">
        <v>141</v>
      </c>
      <c r="D17" s="32">
        <v>26403</v>
      </c>
    </row>
    <row r="18" spans="1:4">
      <c r="A18" s="32" t="s">
        <v>120</v>
      </c>
      <c r="B18" s="40" t="s">
        <v>142</v>
      </c>
      <c r="C18" s="40" t="s">
        <v>143</v>
      </c>
      <c r="D18" s="32">
        <v>33948</v>
      </c>
    </row>
    <row r="19" spans="1:4">
      <c r="A19" s="37" t="s">
        <v>117</v>
      </c>
      <c r="B19" s="38" t="s">
        <v>144</v>
      </c>
      <c r="C19" s="38" t="s">
        <v>145</v>
      </c>
      <c r="D19" s="37">
        <v>34033</v>
      </c>
    </row>
    <row r="20" spans="1:4">
      <c r="A20" s="32" t="s">
        <v>120</v>
      </c>
      <c r="B20" s="40" t="s">
        <v>146</v>
      </c>
      <c r="C20" s="40" t="s">
        <v>147</v>
      </c>
      <c r="D20" s="32">
        <v>61859</v>
      </c>
    </row>
    <row r="21" spans="1:4">
      <c r="A21" s="32" t="s">
        <v>120</v>
      </c>
      <c r="B21" s="40" t="s">
        <v>148</v>
      </c>
      <c r="C21" s="40" t="s">
        <v>149</v>
      </c>
      <c r="D21" s="32">
        <v>44196</v>
      </c>
    </row>
    <row r="22" spans="1:4">
      <c r="A22" s="32" t="s">
        <v>120</v>
      </c>
      <c r="B22" s="40" t="s">
        <v>150</v>
      </c>
      <c r="C22" s="40" t="s">
        <v>68</v>
      </c>
      <c r="D22" s="32">
        <v>25086</v>
      </c>
    </row>
    <row r="23" spans="1:4">
      <c r="A23" s="32" t="s">
        <v>120</v>
      </c>
      <c r="B23" s="40" t="s">
        <v>151</v>
      </c>
      <c r="C23" s="40" t="s">
        <v>152</v>
      </c>
      <c r="D23" s="32">
        <v>22089</v>
      </c>
    </row>
    <row r="24" spans="1:4">
      <c r="A24" s="32" t="s">
        <v>120</v>
      </c>
      <c r="B24" s="40" t="s">
        <v>153</v>
      </c>
      <c r="C24" s="40" t="s">
        <v>154</v>
      </c>
      <c r="D24" s="32">
        <v>20632</v>
      </c>
    </row>
    <row r="25" spans="1:4">
      <c r="A25" s="37" t="s">
        <v>117</v>
      </c>
      <c r="B25" s="38" t="s">
        <v>155</v>
      </c>
      <c r="C25" s="38" t="s">
        <v>156</v>
      </c>
      <c r="D25" s="37">
        <v>27430</v>
      </c>
    </row>
    <row r="26" spans="1:4">
      <c r="A26" s="32" t="s">
        <v>120</v>
      </c>
      <c r="B26" s="40" t="s">
        <v>157</v>
      </c>
      <c r="C26" s="40" t="s">
        <v>158</v>
      </c>
      <c r="D26" s="32">
        <v>26415</v>
      </c>
    </row>
    <row r="27" spans="1:4">
      <c r="A27" s="32" t="s">
        <v>120</v>
      </c>
      <c r="B27" s="40" t="s">
        <v>159</v>
      </c>
      <c r="C27" s="40" t="s">
        <v>160</v>
      </c>
      <c r="D27" s="32">
        <v>23192</v>
      </c>
    </row>
    <row r="28" spans="1:4">
      <c r="A28" s="32" t="s">
        <v>120</v>
      </c>
      <c r="B28" s="40" t="s">
        <v>161</v>
      </c>
      <c r="C28" s="40" t="s">
        <v>162</v>
      </c>
      <c r="D28" s="32">
        <v>22450</v>
      </c>
    </row>
    <row r="29" spans="1:4">
      <c r="A29" s="32" t="s">
        <v>120</v>
      </c>
      <c r="B29" s="40" t="s">
        <v>163</v>
      </c>
      <c r="C29" s="40" t="s">
        <v>164</v>
      </c>
      <c r="D29" s="32">
        <v>37994</v>
      </c>
    </row>
    <row r="30" spans="1:4">
      <c r="A30" s="32" t="s">
        <v>120</v>
      </c>
      <c r="B30" s="40" t="s">
        <v>165</v>
      </c>
      <c r="C30" s="40" t="s">
        <v>166</v>
      </c>
      <c r="D30" s="32">
        <v>21169</v>
      </c>
    </row>
    <row r="31" spans="1:4">
      <c r="A31" s="32" t="s">
        <v>120</v>
      </c>
      <c r="B31" s="40" t="s">
        <v>167</v>
      </c>
      <c r="C31" s="40" t="s">
        <v>168</v>
      </c>
      <c r="D31" s="32">
        <v>26765</v>
      </c>
    </row>
    <row r="32" spans="1:4">
      <c r="A32" s="37" t="s">
        <v>117</v>
      </c>
      <c r="B32" s="38" t="s">
        <v>169</v>
      </c>
      <c r="C32" s="38" t="s">
        <v>170</v>
      </c>
      <c r="D32" s="37">
        <v>42013</v>
      </c>
    </row>
    <row r="33" spans="1:4">
      <c r="A33" s="32" t="s">
        <v>120</v>
      </c>
      <c r="B33" s="40" t="s">
        <v>171</v>
      </c>
      <c r="C33" s="40" t="s">
        <v>172</v>
      </c>
      <c r="D33" s="32">
        <v>49295</v>
      </c>
    </row>
    <row r="34" spans="1:4">
      <c r="A34" s="32" t="s">
        <v>120</v>
      </c>
      <c r="B34" s="40" t="s">
        <v>173</v>
      </c>
      <c r="C34" s="40" t="s">
        <v>174</v>
      </c>
      <c r="D34" s="32">
        <v>41039</v>
      </c>
    </row>
    <row r="35" spans="1:4">
      <c r="A35" s="32" t="s">
        <v>120</v>
      </c>
      <c r="B35" s="40" t="s">
        <v>175</v>
      </c>
      <c r="C35" s="40" t="s">
        <v>176</v>
      </c>
      <c r="D35" s="32">
        <v>38878</v>
      </c>
    </row>
    <row r="36" spans="1:4">
      <c r="A36" s="37" t="s">
        <v>117</v>
      </c>
      <c r="B36" s="38" t="s">
        <v>177</v>
      </c>
      <c r="C36" s="38" t="s">
        <v>178</v>
      </c>
      <c r="D36" s="37">
        <v>27308</v>
      </c>
    </row>
    <row r="37" spans="1:4">
      <c r="A37" s="32" t="s">
        <v>120</v>
      </c>
      <c r="B37" s="40" t="s">
        <v>179</v>
      </c>
      <c r="C37" s="40" t="s">
        <v>180</v>
      </c>
      <c r="D37" s="32">
        <v>27149</v>
      </c>
    </row>
    <row r="38" spans="1:4">
      <c r="A38" s="32" t="s">
        <v>120</v>
      </c>
      <c r="B38" s="40" t="s">
        <v>181</v>
      </c>
      <c r="C38" s="40" t="s">
        <v>182</v>
      </c>
      <c r="D38" s="32">
        <v>36588</v>
      </c>
    </row>
    <row r="39" spans="1:4">
      <c r="A39" s="32" t="s">
        <v>120</v>
      </c>
      <c r="B39" s="40" t="s">
        <v>183</v>
      </c>
      <c r="C39" s="40" t="s">
        <v>184</v>
      </c>
      <c r="D39" s="32">
        <v>18986</v>
      </c>
    </row>
    <row r="40" spans="1:4">
      <c r="A40" s="32" t="s">
        <v>120</v>
      </c>
      <c r="B40" s="40" t="s">
        <v>185</v>
      </c>
      <c r="C40" s="40" t="s">
        <v>186</v>
      </c>
      <c r="D40" s="32">
        <v>20394</v>
      </c>
    </row>
    <row r="41" spans="1:4">
      <c r="A41" s="35" t="s">
        <v>114</v>
      </c>
      <c r="B41" s="36" t="s">
        <v>187</v>
      </c>
      <c r="C41" s="36" t="s">
        <v>188</v>
      </c>
      <c r="D41" s="35">
        <v>29285</v>
      </c>
    </row>
    <row r="42" spans="1:4">
      <c r="A42" s="37" t="s">
        <v>117</v>
      </c>
      <c r="B42" s="38" t="s">
        <v>189</v>
      </c>
      <c r="C42" s="38" t="s">
        <v>190</v>
      </c>
      <c r="D42" s="37">
        <v>27994</v>
      </c>
    </row>
    <row r="43" spans="1:4">
      <c r="A43" s="32" t="s">
        <v>120</v>
      </c>
      <c r="B43" s="40" t="s">
        <v>191</v>
      </c>
      <c r="C43" s="40" t="s">
        <v>192</v>
      </c>
      <c r="D43" s="32">
        <v>27222</v>
      </c>
    </row>
    <row r="44" spans="1:4">
      <c r="A44" s="32" t="s">
        <v>120</v>
      </c>
      <c r="B44" s="40" t="s">
        <v>193</v>
      </c>
      <c r="C44" s="40" t="s">
        <v>194</v>
      </c>
      <c r="D44" s="32">
        <v>26777</v>
      </c>
    </row>
    <row r="45" spans="1:4">
      <c r="A45" s="32" t="s">
        <v>120</v>
      </c>
      <c r="B45" s="40" t="s">
        <v>195</v>
      </c>
      <c r="C45" s="40" t="s">
        <v>196</v>
      </c>
      <c r="D45" s="32">
        <v>29930</v>
      </c>
    </row>
    <row r="46" spans="1:4">
      <c r="A46" s="37" t="s">
        <v>117</v>
      </c>
      <c r="B46" s="38" t="s">
        <v>197</v>
      </c>
      <c r="C46" s="38" t="s">
        <v>198</v>
      </c>
      <c r="D46" s="37">
        <v>34103</v>
      </c>
    </row>
    <row r="47" spans="1:4">
      <c r="A47" s="32" t="s">
        <v>120</v>
      </c>
      <c r="B47" s="40" t="s">
        <v>199</v>
      </c>
      <c r="C47" s="40" t="s">
        <v>200</v>
      </c>
      <c r="D47" s="32">
        <v>41162</v>
      </c>
    </row>
    <row r="48" spans="1:4">
      <c r="A48" s="32" t="s">
        <v>120</v>
      </c>
      <c r="B48" s="40" t="s">
        <v>201</v>
      </c>
      <c r="C48" s="40" t="s">
        <v>198</v>
      </c>
      <c r="D48" s="32">
        <v>31778</v>
      </c>
    </row>
    <row r="49" spans="1:4">
      <c r="A49" s="37" t="s">
        <v>117</v>
      </c>
      <c r="B49" s="38" t="s">
        <v>202</v>
      </c>
      <c r="C49" s="38" t="s">
        <v>203</v>
      </c>
      <c r="D49" s="37">
        <v>24977</v>
      </c>
    </row>
    <row r="50" spans="1:4">
      <c r="A50" s="32" t="s">
        <v>120</v>
      </c>
      <c r="B50" s="40" t="s">
        <v>204</v>
      </c>
      <c r="C50" s="40" t="s">
        <v>205</v>
      </c>
      <c r="D50" s="32">
        <v>30171</v>
      </c>
    </row>
    <row r="51" spans="1:4">
      <c r="A51" s="32" t="s">
        <v>120</v>
      </c>
      <c r="B51" s="40" t="s">
        <v>206</v>
      </c>
      <c r="C51" s="40" t="s">
        <v>207</v>
      </c>
      <c r="D51" s="32">
        <v>20335</v>
      </c>
    </row>
    <row r="52" spans="1:4">
      <c r="A52" s="32" t="s">
        <v>120</v>
      </c>
      <c r="B52" s="40" t="s">
        <v>208</v>
      </c>
      <c r="C52" s="40" t="s">
        <v>209</v>
      </c>
      <c r="D52" s="32">
        <v>20671</v>
      </c>
    </row>
    <row r="53" spans="1:4">
      <c r="A53" s="32" t="s">
        <v>120</v>
      </c>
      <c r="B53" s="40" t="s">
        <v>210</v>
      </c>
      <c r="C53" s="40" t="s">
        <v>211</v>
      </c>
      <c r="D53" s="32">
        <v>22889</v>
      </c>
    </row>
    <row r="54" spans="1:4">
      <c r="A54" s="37" t="s">
        <v>117</v>
      </c>
      <c r="B54" s="38" t="s">
        <v>212</v>
      </c>
      <c r="C54" s="38" t="s">
        <v>213</v>
      </c>
      <c r="D54" s="37">
        <v>30646</v>
      </c>
    </row>
    <row r="55" spans="1:4">
      <c r="A55" s="32" t="s">
        <v>120</v>
      </c>
      <c r="B55" s="40" t="s">
        <v>214</v>
      </c>
      <c r="C55" s="40" t="s">
        <v>215</v>
      </c>
      <c r="D55" s="32">
        <v>20966</v>
      </c>
    </row>
    <row r="56" spans="1:4">
      <c r="A56" s="32" t="s">
        <v>120</v>
      </c>
      <c r="B56" s="40" t="s">
        <v>216</v>
      </c>
      <c r="C56" s="40" t="s">
        <v>217</v>
      </c>
      <c r="D56" s="32">
        <v>44072</v>
      </c>
    </row>
    <row r="57" spans="1:4">
      <c r="A57" s="32" t="s">
        <v>120</v>
      </c>
      <c r="B57" s="40" t="s">
        <v>218</v>
      </c>
      <c r="C57" s="40" t="s">
        <v>219</v>
      </c>
      <c r="D57" s="32">
        <v>23155</v>
      </c>
    </row>
    <row r="58" spans="1:4">
      <c r="A58" s="32" t="s">
        <v>120</v>
      </c>
      <c r="B58" s="40" t="s">
        <v>220</v>
      </c>
      <c r="C58" s="40" t="s">
        <v>221</v>
      </c>
      <c r="D58" s="32">
        <v>28332</v>
      </c>
    </row>
    <row r="59" spans="1:4">
      <c r="A59" s="35" t="s">
        <v>114</v>
      </c>
      <c r="B59" s="36" t="s">
        <v>222</v>
      </c>
      <c r="C59" s="36" t="s">
        <v>223</v>
      </c>
      <c r="D59" s="35">
        <v>27993</v>
      </c>
    </row>
    <row r="60" spans="1:4">
      <c r="A60" s="37" t="s">
        <v>117</v>
      </c>
      <c r="B60" s="38" t="s">
        <v>224</v>
      </c>
      <c r="C60" s="38" t="s">
        <v>225</v>
      </c>
      <c r="D60" s="37">
        <v>27377</v>
      </c>
    </row>
    <row r="61" spans="1:4">
      <c r="A61" s="32" t="s">
        <v>120</v>
      </c>
      <c r="B61" s="40" t="s">
        <v>226</v>
      </c>
      <c r="C61" s="40" t="s">
        <v>227</v>
      </c>
      <c r="D61" s="32">
        <v>34623</v>
      </c>
    </row>
    <row r="62" spans="1:4">
      <c r="A62" s="32" t="s">
        <v>120</v>
      </c>
      <c r="B62" s="40" t="s">
        <v>228</v>
      </c>
      <c r="C62" s="40" t="s">
        <v>229</v>
      </c>
      <c r="D62" s="32">
        <v>25195</v>
      </c>
    </row>
    <row r="63" spans="1:4">
      <c r="A63" s="32" t="s">
        <v>120</v>
      </c>
      <c r="B63" s="40" t="s">
        <v>230</v>
      </c>
      <c r="C63" s="40" t="s">
        <v>231</v>
      </c>
      <c r="D63" s="32">
        <v>23909</v>
      </c>
    </row>
    <row r="64" spans="1:4">
      <c r="A64" s="32" t="s">
        <v>120</v>
      </c>
      <c r="B64" s="40" t="s">
        <v>232</v>
      </c>
      <c r="C64" s="40" t="s">
        <v>233</v>
      </c>
      <c r="D64" s="32">
        <v>39176</v>
      </c>
    </row>
    <row r="65" spans="1:4">
      <c r="A65" s="32" t="s">
        <v>120</v>
      </c>
      <c r="B65" s="40" t="s">
        <v>234</v>
      </c>
      <c r="C65" s="40" t="s">
        <v>235</v>
      </c>
      <c r="D65" s="32">
        <v>23131</v>
      </c>
    </row>
    <row r="66" spans="1:4">
      <c r="A66" s="32" t="s">
        <v>120</v>
      </c>
      <c r="B66" s="40" t="s">
        <v>236</v>
      </c>
      <c r="C66" s="40" t="s">
        <v>237</v>
      </c>
      <c r="D66" s="32">
        <v>23717</v>
      </c>
    </row>
    <row r="67" spans="1:4">
      <c r="A67" s="37" t="s">
        <v>117</v>
      </c>
      <c r="B67" s="38" t="s">
        <v>238</v>
      </c>
      <c r="C67" s="38" t="s">
        <v>239</v>
      </c>
      <c r="D67" s="37">
        <v>30163</v>
      </c>
    </row>
    <row r="68" spans="1:4">
      <c r="A68" s="32" t="s">
        <v>120</v>
      </c>
      <c r="B68" s="40" t="s">
        <v>240</v>
      </c>
      <c r="C68" s="40" t="s">
        <v>241</v>
      </c>
      <c r="D68" s="32">
        <v>27173</v>
      </c>
    </row>
    <row r="69" spans="1:4">
      <c r="A69" s="32" t="s">
        <v>120</v>
      </c>
      <c r="B69" s="40" t="s">
        <v>242</v>
      </c>
      <c r="C69" s="40" t="s">
        <v>243</v>
      </c>
      <c r="D69" s="32">
        <v>31116</v>
      </c>
    </row>
    <row r="70" spans="1:4">
      <c r="A70" s="32" t="s">
        <v>120</v>
      </c>
      <c r="B70" s="40" t="s">
        <v>244</v>
      </c>
      <c r="C70" s="40" t="s">
        <v>245</v>
      </c>
      <c r="D70" s="32">
        <v>36358</v>
      </c>
    </row>
    <row r="71" spans="1:4">
      <c r="A71" s="32" t="s">
        <v>120</v>
      </c>
      <c r="B71" s="40" t="s">
        <v>246</v>
      </c>
      <c r="C71" s="40" t="s">
        <v>247</v>
      </c>
      <c r="D71" s="32">
        <v>23930</v>
      </c>
    </row>
    <row r="72" spans="1:4">
      <c r="A72" s="37" t="s">
        <v>117</v>
      </c>
      <c r="B72" s="38" t="s">
        <v>248</v>
      </c>
      <c r="C72" s="38" t="s">
        <v>249</v>
      </c>
      <c r="D72" s="37">
        <v>24342</v>
      </c>
    </row>
    <row r="73" spans="1:4">
      <c r="A73" s="32" t="s">
        <v>120</v>
      </c>
      <c r="B73" s="40" t="s">
        <v>250</v>
      </c>
      <c r="C73" s="40" t="s">
        <v>251</v>
      </c>
      <c r="D73" s="32">
        <v>24342</v>
      </c>
    </row>
    <row r="74" spans="1:4">
      <c r="A74" s="35" t="s">
        <v>114</v>
      </c>
      <c r="B74" s="36" t="s">
        <v>252</v>
      </c>
      <c r="C74" s="36" t="s">
        <v>253</v>
      </c>
      <c r="D74" s="35">
        <v>28692</v>
      </c>
    </row>
    <row r="75" spans="1:4">
      <c r="A75" s="37" t="s">
        <v>117</v>
      </c>
      <c r="B75" s="38" t="s">
        <v>254</v>
      </c>
      <c r="C75" s="38" t="s">
        <v>255</v>
      </c>
      <c r="D75" s="37">
        <v>33484</v>
      </c>
    </row>
    <row r="76" spans="1:4">
      <c r="A76" s="32" t="s">
        <v>120</v>
      </c>
      <c r="B76" s="40" t="s">
        <v>256</v>
      </c>
      <c r="C76" s="40" t="s">
        <v>257</v>
      </c>
      <c r="D76" s="32">
        <v>25947</v>
      </c>
    </row>
    <row r="77" spans="1:4">
      <c r="A77" s="32" t="s">
        <v>120</v>
      </c>
      <c r="B77" s="40" t="s">
        <v>258</v>
      </c>
      <c r="C77" s="40" t="s">
        <v>259</v>
      </c>
      <c r="D77" s="32">
        <v>28521</v>
      </c>
    </row>
    <row r="78" spans="1:4">
      <c r="A78" s="32" t="s">
        <v>120</v>
      </c>
      <c r="B78" s="40" t="s">
        <v>260</v>
      </c>
      <c r="C78" s="40" t="s">
        <v>261</v>
      </c>
      <c r="D78" s="32">
        <v>40735</v>
      </c>
    </row>
    <row r="79" spans="1:4">
      <c r="A79" s="37" t="s">
        <v>117</v>
      </c>
      <c r="B79" s="38" t="s">
        <v>262</v>
      </c>
      <c r="C79" s="38" t="s">
        <v>263</v>
      </c>
      <c r="D79" s="37">
        <v>25930</v>
      </c>
    </row>
    <row r="80" spans="1:4">
      <c r="A80" s="32" t="s">
        <v>120</v>
      </c>
      <c r="B80" s="40" t="s">
        <v>264</v>
      </c>
      <c r="C80" s="40" t="s">
        <v>265</v>
      </c>
      <c r="D80" s="32">
        <v>30184</v>
      </c>
    </row>
    <row r="81" spans="1:4">
      <c r="A81" s="32" t="s">
        <v>120</v>
      </c>
      <c r="B81" s="40" t="s">
        <v>266</v>
      </c>
      <c r="C81" s="40" t="s">
        <v>267</v>
      </c>
      <c r="D81" s="32">
        <v>24257</v>
      </c>
    </row>
    <row r="82" spans="1:4">
      <c r="A82" s="32" t="s">
        <v>120</v>
      </c>
      <c r="B82" s="40" t="s">
        <v>268</v>
      </c>
      <c r="C82" s="40" t="s">
        <v>269</v>
      </c>
      <c r="D82" s="32">
        <v>26677</v>
      </c>
    </row>
    <row r="83" spans="1:4">
      <c r="A83" s="32" t="s">
        <v>120</v>
      </c>
      <c r="B83" s="40" t="s">
        <v>270</v>
      </c>
      <c r="C83" s="40" t="s">
        <v>271</v>
      </c>
      <c r="D83" s="32">
        <v>25416</v>
      </c>
    </row>
    <row r="84" spans="1:4">
      <c r="A84" s="37" t="s">
        <v>117</v>
      </c>
      <c r="B84" s="38" t="s">
        <v>272</v>
      </c>
      <c r="C84" s="38" t="s">
        <v>253</v>
      </c>
      <c r="D84" s="37">
        <v>27965</v>
      </c>
    </row>
    <row r="85" spans="1:4">
      <c r="A85" s="32" t="s">
        <v>120</v>
      </c>
      <c r="B85" s="40" t="s">
        <v>273</v>
      </c>
      <c r="C85" s="40" t="s">
        <v>274</v>
      </c>
      <c r="D85" s="32">
        <v>30382</v>
      </c>
    </row>
    <row r="86" spans="1:4">
      <c r="A86" s="32" t="s">
        <v>120</v>
      </c>
      <c r="B86" s="40" t="s">
        <v>275</v>
      </c>
      <c r="C86" s="40" t="s">
        <v>276</v>
      </c>
      <c r="D86" s="32">
        <v>49007</v>
      </c>
    </row>
    <row r="87" spans="1:4">
      <c r="A87" s="32" t="s">
        <v>120</v>
      </c>
      <c r="B87" s="40" t="s">
        <v>277</v>
      </c>
      <c r="C87" s="40" t="s">
        <v>278</v>
      </c>
      <c r="D87" s="32">
        <v>32725</v>
      </c>
    </row>
    <row r="88" spans="1:4">
      <c r="A88" s="32" t="s">
        <v>120</v>
      </c>
      <c r="B88" s="40" t="s">
        <v>279</v>
      </c>
      <c r="C88" s="40" t="s">
        <v>280</v>
      </c>
      <c r="D88" s="32">
        <v>18839</v>
      </c>
    </row>
    <row r="89" spans="1:4">
      <c r="A89" s="32" t="s">
        <v>120</v>
      </c>
      <c r="B89" s="40" t="s">
        <v>281</v>
      </c>
      <c r="C89" s="40" t="s">
        <v>282</v>
      </c>
      <c r="D89" s="32">
        <v>21022</v>
      </c>
    </row>
    <row r="90" spans="1:4">
      <c r="A90" s="32" t="s">
        <v>120</v>
      </c>
      <c r="B90" s="40" t="s">
        <v>283</v>
      </c>
      <c r="C90" s="40" t="s">
        <v>284</v>
      </c>
      <c r="D90" s="32">
        <v>19070</v>
      </c>
    </row>
    <row r="91" spans="1:4">
      <c r="A91" s="32" t="s">
        <v>120</v>
      </c>
      <c r="B91" s="40" t="s">
        <v>285</v>
      </c>
      <c r="C91" s="40" t="s">
        <v>286</v>
      </c>
      <c r="D91" s="32">
        <v>23641</v>
      </c>
    </row>
    <row r="92" spans="1:4">
      <c r="A92" s="35" t="s">
        <v>114</v>
      </c>
      <c r="B92" s="36" t="s">
        <v>287</v>
      </c>
      <c r="C92" s="36" t="s">
        <v>288</v>
      </c>
      <c r="D92" s="35">
        <v>31739</v>
      </c>
    </row>
    <row r="93" spans="1:4">
      <c r="A93" s="37" t="s">
        <v>117</v>
      </c>
      <c r="B93" s="38" t="s">
        <v>289</v>
      </c>
      <c r="C93" s="38" t="s">
        <v>290</v>
      </c>
      <c r="D93" s="37">
        <v>35425</v>
      </c>
    </row>
    <row r="94" spans="1:4">
      <c r="A94" s="32" t="s">
        <v>120</v>
      </c>
      <c r="B94" s="40" t="s">
        <v>291</v>
      </c>
      <c r="C94" s="40" t="s">
        <v>292</v>
      </c>
      <c r="D94" s="32">
        <v>28738</v>
      </c>
    </row>
    <row r="95" spans="1:4">
      <c r="A95" s="32" t="s">
        <v>120</v>
      </c>
      <c r="B95" s="40" t="s">
        <v>293</v>
      </c>
      <c r="C95" s="40" t="s">
        <v>294</v>
      </c>
      <c r="D95" s="32">
        <v>27124</v>
      </c>
    </row>
    <row r="96" spans="1:4">
      <c r="A96" s="32" t="s">
        <v>120</v>
      </c>
      <c r="B96" s="40" t="s">
        <v>295</v>
      </c>
      <c r="C96" s="40" t="s">
        <v>296</v>
      </c>
      <c r="D96" s="32">
        <v>23865</v>
      </c>
    </row>
    <row r="97" spans="1:4">
      <c r="A97" s="32" t="s">
        <v>120</v>
      </c>
      <c r="B97" s="40" t="s">
        <v>297</v>
      </c>
      <c r="C97" s="40" t="s">
        <v>298</v>
      </c>
      <c r="D97" s="32">
        <v>37341</v>
      </c>
    </row>
    <row r="98" spans="1:4">
      <c r="A98" s="32" t="s">
        <v>120</v>
      </c>
      <c r="B98" s="40" t="s">
        <v>299</v>
      </c>
      <c r="C98" s="40" t="s">
        <v>300</v>
      </c>
      <c r="D98" s="32">
        <v>44430</v>
      </c>
    </row>
    <row r="99" spans="1:4">
      <c r="A99" s="37" t="s">
        <v>117</v>
      </c>
      <c r="B99" s="38" t="s">
        <v>301</v>
      </c>
      <c r="C99" s="38" t="s">
        <v>302</v>
      </c>
      <c r="D99" s="37">
        <v>28893</v>
      </c>
    </row>
    <row r="100" spans="1:4">
      <c r="A100" s="32" t="s">
        <v>120</v>
      </c>
      <c r="B100" s="40" t="s">
        <v>303</v>
      </c>
      <c r="C100" s="40" t="s">
        <v>304</v>
      </c>
      <c r="D100" s="32">
        <v>18767</v>
      </c>
    </row>
    <row r="101" spans="1:4">
      <c r="A101" s="32" t="s">
        <v>120</v>
      </c>
      <c r="B101" s="40" t="s">
        <v>305</v>
      </c>
      <c r="C101" s="40" t="s">
        <v>306</v>
      </c>
      <c r="D101" s="32">
        <v>33898</v>
      </c>
    </row>
    <row r="102" spans="1:4">
      <c r="A102" s="32" t="s">
        <v>120</v>
      </c>
      <c r="B102" s="40" t="s">
        <v>307</v>
      </c>
      <c r="C102" s="40" t="s">
        <v>308</v>
      </c>
      <c r="D102" s="32">
        <v>24803</v>
      </c>
    </row>
    <row r="103" spans="1:4">
      <c r="A103" s="32" t="s">
        <v>120</v>
      </c>
      <c r="B103" s="40" t="s">
        <v>309</v>
      </c>
      <c r="C103" s="40" t="s">
        <v>310</v>
      </c>
      <c r="D103" s="32">
        <v>31862</v>
      </c>
    </row>
    <row r="104" spans="1:4">
      <c r="A104" s="32" t="s">
        <v>120</v>
      </c>
      <c r="B104" s="40" t="s">
        <v>311</v>
      </c>
      <c r="C104" s="40" t="s">
        <v>312</v>
      </c>
      <c r="D104" s="32">
        <v>35021</v>
      </c>
    </row>
    <row r="105" spans="1:4">
      <c r="A105" s="32" t="s">
        <v>120</v>
      </c>
      <c r="B105" s="40" t="s">
        <v>313</v>
      </c>
      <c r="C105" s="40" t="s">
        <v>314</v>
      </c>
      <c r="D105" s="32">
        <v>29002</v>
      </c>
    </row>
    <row r="106" spans="1:4">
      <c r="A106" s="37" t="s">
        <v>117</v>
      </c>
      <c r="B106" s="38" t="s">
        <v>315</v>
      </c>
      <c r="C106" s="38" t="s">
        <v>316</v>
      </c>
      <c r="D106" s="37">
        <v>37087</v>
      </c>
    </row>
    <row r="107" spans="1:4">
      <c r="A107" s="32" t="s">
        <v>120</v>
      </c>
      <c r="B107" s="40" t="s">
        <v>317</v>
      </c>
      <c r="C107" s="40" t="s">
        <v>318</v>
      </c>
      <c r="D107" s="32">
        <v>36251</v>
      </c>
    </row>
    <row r="108" spans="1:4">
      <c r="A108" s="32" t="s">
        <v>120</v>
      </c>
      <c r="B108" s="40" t="s">
        <v>319</v>
      </c>
      <c r="C108" s="40" t="s">
        <v>320</v>
      </c>
      <c r="D108" s="32">
        <v>37349</v>
      </c>
    </row>
    <row r="109" spans="1:4">
      <c r="A109" s="37" t="s">
        <v>117</v>
      </c>
      <c r="B109" s="38" t="s">
        <v>321</v>
      </c>
      <c r="C109" s="38" t="s">
        <v>322</v>
      </c>
      <c r="D109" s="37">
        <v>26356</v>
      </c>
    </row>
    <row r="110" spans="1:4">
      <c r="A110" s="32" t="s">
        <v>120</v>
      </c>
      <c r="B110" s="40" t="s">
        <v>323</v>
      </c>
      <c r="C110" s="40" t="s">
        <v>324</v>
      </c>
      <c r="D110" s="32">
        <v>31842</v>
      </c>
    </row>
    <row r="111" spans="1:4">
      <c r="A111" s="32" t="s">
        <v>120</v>
      </c>
      <c r="B111" s="40" t="s">
        <v>325</v>
      </c>
      <c r="C111" s="40" t="s">
        <v>326</v>
      </c>
      <c r="D111" s="32">
        <v>21258</v>
      </c>
    </row>
    <row r="112" spans="1:4">
      <c r="A112" s="32" t="s">
        <v>120</v>
      </c>
      <c r="B112" s="40" t="s">
        <v>327</v>
      </c>
      <c r="C112" s="40" t="s">
        <v>328</v>
      </c>
      <c r="D112" s="32">
        <v>23712</v>
      </c>
    </row>
    <row r="113" spans="1:4">
      <c r="A113" s="37" t="s">
        <v>117</v>
      </c>
      <c r="B113" s="38" t="s">
        <v>329</v>
      </c>
      <c r="C113" s="38" t="s">
        <v>330</v>
      </c>
      <c r="D113" s="37">
        <v>29594</v>
      </c>
    </row>
    <row r="114" spans="1:4">
      <c r="A114" s="32" t="s">
        <v>120</v>
      </c>
      <c r="B114" s="40" t="s">
        <v>331</v>
      </c>
      <c r="C114" s="40" t="s">
        <v>332</v>
      </c>
      <c r="D114" s="32">
        <v>24451</v>
      </c>
    </row>
    <row r="115" spans="1:4">
      <c r="A115" s="32" t="s">
        <v>120</v>
      </c>
      <c r="B115" s="40" t="s">
        <v>333</v>
      </c>
      <c r="C115" s="40" t="s">
        <v>334</v>
      </c>
      <c r="D115" s="32">
        <v>38907</v>
      </c>
    </row>
    <row r="116" spans="1:4">
      <c r="A116" s="32" t="s">
        <v>120</v>
      </c>
      <c r="B116" s="40" t="s">
        <v>335</v>
      </c>
      <c r="C116" s="40" t="s">
        <v>336</v>
      </c>
      <c r="D116" s="32">
        <v>26053</v>
      </c>
    </row>
    <row r="117" spans="1:4">
      <c r="A117" s="32" t="s">
        <v>120</v>
      </c>
      <c r="B117" s="40" t="s">
        <v>337</v>
      </c>
      <c r="C117" s="40" t="s">
        <v>338</v>
      </c>
      <c r="D117" s="32">
        <v>32955</v>
      </c>
    </row>
    <row r="118" spans="1:4">
      <c r="A118" s="35" t="s">
        <v>114</v>
      </c>
      <c r="B118" s="36" t="s">
        <v>339</v>
      </c>
      <c r="C118" s="36" t="s">
        <v>340</v>
      </c>
      <c r="D118" s="35">
        <v>64519</v>
      </c>
    </row>
    <row r="119" spans="1:4">
      <c r="A119" s="37" t="s">
        <v>117</v>
      </c>
      <c r="B119" s="38" t="s">
        <v>341</v>
      </c>
      <c r="C119" s="38" t="s">
        <v>342</v>
      </c>
      <c r="D119" s="37">
        <v>250416</v>
      </c>
    </row>
    <row r="120" spans="1:4">
      <c r="A120" s="32" t="s">
        <v>120</v>
      </c>
      <c r="B120" s="40" t="s">
        <v>343</v>
      </c>
      <c r="C120" s="40" t="s">
        <v>344</v>
      </c>
      <c r="D120" s="32">
        <v>75761</v>
      </c>
    </row>
    <row r="121" spans="1:4">
      <c r="A121" s="32" t="s">
        <v>120</v>
      </c>
      <c r="B121" s="40" t="s">
        <v>345</v>
      </c>
      <c r="C121" s="40" t="s">
        <v>346</v>
      </c>
      <c r="D121" s="32">
        <v>26226</v>
      </c>
    </row>
    <row r="122" spans="1:4">
      <c r="A122" s="32" t="s">
        <v>120</v>
      </c>
      <c r="B122" s="40" t="s">
        <v>347</v>
      </c>
      <c r="C122" s="40" t="s">
        <v>348</v>
      </c>
      <c r="D122" s="32">
        <v>906879</v>
      </c>
    </row>
    <row r="123" spans="1:4">
      <c r="A123" s="32" t="s">
        <v>120</v>
      </c>
      <c r="B123" s="40" t="s">
        <v>349</v>
      </c>
      <c r="C123" s="40" t="s">
        <v>350</v>
      </c>
      <c r="D123" s="32">
        <v>182041</v>
      </c>
    </row>
    <row r="124" spans="1:4">
      <c r="A124" s="37" t="s">
        <v>117</v>
      </c>
      <c r="B124" s="38" t="s">
        <v>351</v>
      </c>
      <c r="C124" s="38" t="s">
        <v>352</v>
      </c>
      <c r="D124" s="37">
        <v>60657</v>
      </c>
    </row>
    <row r="125" spans="1:4">
      <c r="A125" s="32" t="s">
        <v>120</v>
      </c>
      <c r="B125" s="40" t="s">
        <v>353</v>
      </c>
      <c r="C125" s="40" t="s">
        <v>354</v>
      </c>
      <c r="D125" s="32">
        <v>34980</v>
      </c>
    </row>
    <row r="126" spans="1:4">
      <c r="A126" s="32" t="s">
        <v>120</v>
      </c>
      <c r="B126" s="40" t="s">
        <v>355</v>
      </c>
      <c r="C126" s="40" t="s">
        <v>356</v>
      </c>
      <c r="D126" s="32">
        <v>136427</v>
      </c>
    </row>
    <row r="127" spans="1:4">
      <c r="A127" s="32" t="s">
        <v>120</v>
      </c>
      <c r="B127" s="40" t="s">
        <v>357</v>
      </c>
      <c r="C127" s="40" t="s">
        <v>358</v>
      </c>
      <c r="D127" s="32">
        <v>64409</v>
      </c>
    </row>
    <row r="128" spans="1:4">
      <c r="A128" s="32" t="s">
        <v>120</v>
      </c>
      <c r="B128" s="40" t="s">
        <v>359</v>
      </c>
      <c r="C128" s="40" t="s">
        <v>360</v>
      </c>
      <c r="D128" s="32">
        <v>49452</v>
      </c>
    </row>
    <row r="129" spans="1:4">
      <c r="A129" s="32" t="s">
        <v>120</v>
      </c>
      <c r="B129" s="40" t="s">
        <v>361</v>
      </c>
      <c r="C129" s="40" t="s">
        <v>362</v>
      </c>
      <c r="D129" s="32">
        <v>48740</v>
      </c>
    </row>
    <row r="130" spans="1:4">
      <c r="A130" s="37" t="s">
        <v>117</v>
      </c>
      <c r="B130" s="38" t="s">
        <v>363</v>
      </c>
      <c r="C130" s="38" t="s">
        <v>364</v>
      </c>
      <c r="D130" s="37">
        <v>22522</v>
      </c>
    </row>
    <row r="131" spans="1:4">
      <c r="A131" s="32" t="s">
        <v>120</v>
      </c>
      <c r="B131" s="40" t="s">
        <v>365</v>
      </c>
      <c r="C131" s="40" t="s">
        <v>366</v>
      </c>
      <c r="D131" s="32">
        <v>23924</v>
      </c>
    </row>
    <row r="132" spans="1:4">
      <c r="A132" s="32" t="s">
        <v>120</v>
      </c>
      <c r="B132" s="40" t="s">
        <v>367</v>
      </c>
      <c r="C132" s="40" t="s">
        <v>368</v>
      </c>
      <c r="D132" s="32">
        <v>23173</v>
      </c>
    </row>
    <row r="133" spans="1:4">
      <c r="A133" s="32" t="s">
        <v>120</v>
      </c>
      <c r="B133" s="40" t="s">
        <v>369</v>
      </c>
      <c r="C133" s="40" t="s">
        <v>370</v>
      </c>
      <c r="D133" s="32">
        <v>18776</v>
      </c>
    </row>
    <row r="134" spans="1:4">
      <c r="A134" s="32" t="s">
        <v>120</v>
      </c>
      <c r="B134" s="40" t="s">
        <v>371</v>
      </c>
      <c r="C134" s="40" t="s">
        <v>372</v>
      </c>
      <c r="D134" s="32">
        <v>25957</v>
      </c>
    </row>
    <row r="135" spans="1:4">
      <c r="A135" s="37" t="s">
        <v>117</v>
      </c>
      <c r="B135" s="38" t="s">
        <v>373</v>
      </c>
      <c r="C135" s="38" t="s">
        <v>374</v>
      </c>
      <c r="D135" s="37">
        <v>28003</v>
      </c>
    </row>
    <row r="136" spans="1:4">
      <c r="A136" s="32" t="s">
        <v>120</v>
      </c>
      <c r="B136" s="40" t="s">
        <v>375</v>
      </c>
      <c r="C136" s="40" t="s">
        <v>376</v>
      </c>
      <c r="D136" s="32">
        <v>25023</v>
      </c>
    </row>
    <row r="137" spans="1:4">
      <c r="A137" s="32" t="s">
        <v>120</v>
      </c>
      <c r="B137" s="40" t="s">
        <v>377</v>
      </c>
      <c r="C137" s="40" t="s">
        <v>378</v>
      </c>
      <c r="D137" s="32">
        <v>29560</v>
      </c>
    </row>
    <row r="138" spans="1:4">
      <c r="A138" s="32" t="s">
        <v>120</v>
      </c>
      <c r="B138" s="40" t="s">
        <v>379</v>
      </c>
      <c r="C138" s="40" t="s">
        <v>380</v>
      </c>
      <c r="D138" s="32">
        <v>28618</v>
      </c>
    </row>
    <row r="139" spans="1:4">
      <c r="A139" s="37" t="s">
        <v>117</v>
      </c>
      <c r="B139" s="38" t="s">
        <v>381</v>
      </c>
      <c r="C139" s="38" t="s">
        <v>382</v>
      </c>
      <c r="D139" s="37">
        <v>33912</v>
      </c>
    </row>
    <row r="140" spans="1:4">
      <c r="A140" s="32" t="s">
        <v>120</v>
      </c>
      <c r="B140" s="40" t="s">
        <v>383</v>
      </c>
      <c r="C140" s="40" t="s">
        <v>384</v>
      </c>
      <c r="D140" s="32">
        <v>26934</v>
      </c>
    </row>
    <row r="141" spans="1:4">
      <c r="A141" s="32" t="s">
        <v>120</v>
      </c>
      <c r="B141" s="40" t="s">
        <v>385</v>
      </c>
      <c r="C141" s="40" t="s">
        <v>386</v>
      </c>
      <c r="D141" s="32">
        <v>29279</v>
      </c>
    </row>
    <row r="142" spans="1:4">
      <c r="A142" s="32" t="s">
        <v>120</v>
      </c>
      <c r="B142" s="40" t="s">
        <v>387</v>
      </c>
      <c r="C142" s="40" t="s">
        <v>388</v>
      </c>
      <c r="D142" s="32">
        <v>26096</v>
      </c>
    </row>
    <row r="143" spans="1:4">
      <c r="A143" s="32" t="s">
        <v>120</v>
      </c>
      <c r="B143" s="40" t="s">
        <v>389</v>
      </c>
      <c r="C143" s="40" t="s">
        <v>390</v>
      </c>
      <c r="D143" s="32">
        <v>33875</v>
      </c>
    </row>
    <row r="144" spans="1:4">
      <c r="A144" s="32" t="s">
        <v>120</v>
      </c>
      <c r="B144" s="40" t="s">
        <v>391</v>
      </c>
      <c r="C144" s="40" t="s">
        <v>392</v>
      </c>
      <c r="D144" s="32">
        <v>48789</v>
      </c>
    </row>
    <row r="145" spans="1:4">
      <c r="A145" s="35" t="s">
        <v>114</v>
      </c>
      <c r="B145" s="36" t="s">
        <v>393</v>
      </c>
      <c r="C145" s="36" t="s">
        <v>394</v>
      </c>
      <c r="D145" s="35">
        <v>37385</v>
      </c>
    </row>
    <row r="146" spans="1:4">
      <c r="A146" s="37" t="s">
        <v>117</v>
      </c>
      <c r="B146" s="38" t="s">
        <v>395</v>
      </c>
      <c r="C146" s="38" t="s">
        <v>396</v>
      </c>
      <c r="D146" s="37">
        <v>46633</v>
      </c>
    </row>
    <row r="147" spans="1:4">
      <c r="A147" s="32" t="s">
        <v>120</v>
      </c>
      <c r="B147" s="40" t="s">
        <v>397</v>
      </c>
      <c r="C147" s="40" t="s">
        <v>398</v>
      </c>
      <c r="D147" s="32">
        <v>56202</v>
      </c>
    </row>
    <row r="148" spans="1:4">
      <c r="A148" s="32" t="s">
        <v>120</v>
      </c>
      <c r="B148" s="40" t="s">
        <v>399</v>
      </c>
      <c r="C148" s="40" t="s">
        <v>400</v>
      </c>
      <c r="D148" s="32">
        <v>33838</v>
      </c>
    </row>
    <row r="149" spans="1:4">
      <c r="A149" s="32" t="s">
        <v>120</v>
      </c>
      <c r="B149" s="40" t="s">
        <v>401</v>
      </c>
      <c r="C149" s="40" t="s">
        <v>402</v>
      </c>
      <c r="D149" s="32">
        <v>39094</v>
      </c>
    </row>
    <row r="150" spans="1:4">
      <c r="A150" s="32" t="s">
        <v>120</v>
      </c>
      <c r="B150" s="40" t="s">
        <v>403</v>
      </c>
      <c r="C150" s="40" t="s">
        <v>404</v>
      </c>
      <c r="D150" s="32">
        <v>55106</v>
      </c>
    </row>
    <row r="151" spans="1:4">
      <c r="A151" s="32" t="s">
        <v>120</v>
      </c>
      <c r="B151" s="40" t="s">
        <v>405</v>
      </c>
      <c r="C151" s="40" t="s">
        <v>406</v>
      </c>
      <c r="D151" s="32">
        <v>58603</v>
      </c>
    </row>
    <row r="152" spans="1:4">
      <c r="A152" s="37" t="s">
        <v>117</v>
      </c>
      <c r="B152" s="38" t="s">
        <v>407</v>
      </c>
      <c r="C152" s="38" t="s">
        <v>408</v>
      </c>
      <c r="D152" s="37">
        <v>35880</v>
      </c>
    </row>
    <row r="153" spans="1:4">
      <c r="A153" s="32" t="s">
        <v>120</v>
      </c>
      <c r="B153" s="40" t="s">
        <v>409</v>
      </c>
      <c r="C153" s="40" t="s">
        <v>410</v>
      </c>
      <c r="D153" s="32">
        <v>43673</v>
      </c>
    </row>
    <row r="154" spans="1:4">
      <c r="A154" s="32" t="s">
        <v>120</v>
      </c>
      <c r="B154" s="40" t="s">
        <v>411</v>
      </c>
      <c r="C154" s="40" t="s">
        <v>412</v>
      </c>
      <c r="D154" s="32">
        <v>20838</v>
      </c>
    </row>
    <row r="155" spans="1:4">
      <c r="A155" s="32" t="s">
        <v>120</v>
      </c>
      <c r="B155" s="40" t="s">
        <v>413</v>
      </c>
      <c r="C155" s="40" t="s">
        <v>414</v>
      </c>
      <c r="D155" s="32">
        <v>45940</v>
      </c>
    </row>
    <row r="156" spans="1:4">
      <c r="A156" s="32" t="s">
        <v>120</v>
      </c>
      <c r="B156" s="40" t="s">
        <v>415</v>
      </c>
      <c r="C156" s="40" t="s">
        <v>416</v>
      </c>
      <c r="D156" s="32">
        <v>41552</v>
      </c>
    </row>
    <row r="157" spans="1:4">
      <c r="A157" s="32" t="s">
        <v>120</v>
      </c>
      <c r="B157" s="40" t="s">
        <v>417</v>
      </c>
      <c r="C157" s="40" t="s">
        <v>418</v>
      </c>
      <c r="D157" s="32">
        <v>28429</v>
      </c>
    </row>
    <row r="158" spans="1:4">
      <c r="A158" s="32" t="s">
        <v>120</v>
      </c>
      <c r="B158" s="40" t="s">
        <v>419</v>
      </c>
      <c r="C158" s="40" t="s">
        <v>420</v>
      </c>
      <c r="D158" s="32">
        <v>33925</v>
      </c>
    </row>
    <row r="159" spans="1:4">
      <c r="A159" s="37" t="s">
        <v>117</v>
      </c>
      <c r="B159" s="38" t="s">
        <v>421</v>
      </c>
      <c r="C159" s="38" t="s">
        <v>422</v>
      </c>
      <c r="D159" s="37">
        <v>35671</v>
      </c>
    </row>
    <row r="160" spans="1:4">
      <c r="A160" s="32" t="s">
        <v>120</v>
      </c>
      <c r="B160" s="40" t="s">
        <v>423</v>
      </c>
      <c r="C160" s="40" t="s">
        <v>424</v>
      </c>
      <c r="D160" s="32">
        <v>37331</v>
      </c>
    </row>
    <row r="161" spans="1:4">
      <c r="A161" s="32" t="s">
        <v>120</v>
      </c>
      <c r="B161" s="40" t="s">
        <v>425</v>
      </c>
      <c r="C161" s="40" t="s">
        <v>426</v>
      </c>
      <c r="D161" s="32">
        <v>38980</v>
      </c>
    </row>
    <row r="162" spans="1:4">
      <c r="A162" s="32" t="s">
        <v>120</v>
      </c>
      <c r="B162" s="40" t="s">
        <v>427</v>
      </c>
      <c r="C162" s="40" t="s">
        <v>428</v>
      </c>
      <c r="D162" s="32">
        <v>23037</v>
      </c>
    </row>
    <row r="163" spans="1:4">
      <c r="A163" s="32" t="s">
        <v>120</v>
      </c>
      <c r="B163" s="40" t="s">
        <v>429</v>
      </c>
      <c r="C163" s="40" t="s">
        <v>430</v>
      </c>
      <c r="D163" s="32">
        <v>28303</v>
      </c>
    </row>
    <row r="164" spans="1:4">
      <c r="A164" s="32" t="s">
        <v>120</v>
      </c>
      <c r="B164" s="40" t="s">
        <v>431</v>
      </c>
      <c r="C164" s="40" t="s">
        <v>432</v>
      </c>
      <c r="D164" s="32">
        <v>33549</v>
      </c>
    </row>
    <row r="165" spans="1:4">
      <c r="A165" s="32" t="s">
        <v>120</v>
      </c>
      <c r="B165" s="40" t="s">
        <v>433</v>
      </c>
      <c r="C165" s="40" t="s">
        <v>434</v>
      </c>
      <c r="D165" s="32">
        <v>48867</v>
      </c>
    </row>
    <row r="166" spans="1:4">
      <c r="A166" s="37" t="s">
        <v>117</v>
      </c>
      <c r="B166" s="38" t="s">
        <v>435</v>
      </c>
      <c r="C166" s="38" t="s">
        <v>436</v>
      </c>
      <c r="D166" s="37">
        <v>28974</v>
      </c>
    </row>
    <row r="167" spans="1:4">
      <c r="A167" s="32" t="s">
        <v>120</v>
      </c>
      <c r="B167" s="40" t="s">
        <v>437</v>
      </c>
      <c r="C167" s="40" t="s">
        <v>438</v>
      </c>
      <c r="D167" s="32">
        <v>26698</v>
      </c>
    </row>
    <row r="168" spans="1:4">
      <c r="A168" s="32" t="s">
        <v>120</v>
      </c>
      <c r="B168" s="40" t="s">
        <v>439</v>
      </c>
      <c r="C168" s="40" t="s">
        <v>440</v>
      </c>
      <c r="D168" s="32">
        <v>26492</v>
      </c>
    </row>
    <row r="169" spans="1:4">
      <c r="A169" s="32" t="s">
        <v>120</v>
      </c>
      <c r="B169" s="40" t="s">
        <v>441</v>
      </c>
      <c r="C169" s="40" t="s">
        <v>442</v>
      </c>
      <c r="D169" s="32">
        <v>24566</v>
      </c>
    </row>
    <row r="170" spans="1:4">
      <c r="A170" s="32" t="s">
        <v>120</v>
      </c>
      <c r="B170" s="40" t="s">
        <v>443</v>
      </c>
      <c r="C170" s="40" t="s">
        <v>444</v>
      </c>
      <c r="D170" s="32">
        <v>29427</v>
      </c>
    </row>
    <row r="171" spans="1:4">
      <c r="A171" s="32" t="s">
        <v>120</v>
      </c>
      <c r="B171" s="40" t="s">
        <v>445</v>
      </c>
      <c r="C171" s="40" t="s">
        <v>446</v>
      </c>
      <c r="D171" s="32">
        <v>39139</v>
      </c>
    </row>
    <row r="172" spans="1:4">
      <c r="A172" s="35" t="s">
        <v>114</v>
      </c>
      <c r="B172" s="36" t="s">
        <v>447</v>
      </c>
      <c r="C172" s="36" t="s">
        <v>448</v>
      </c>
      <c r="D172" s="35">
        <v>31999</v>
      </c>
    </row>
    <row r="173" spans="1:4">
      <c r="A173" s="37" t="s">
        <v>117</v>
      </c>
      <c r="B173" s="38" t="s">
        <v>449</v>
      </c>
      <c r="C173" s="38" t="s">
        <v>450</v>
      </c>
      <c r="D173" s="37">
        <v>24891</v>
      </c>
    </row>
    <row r="174" spans="1:4">
      <c r="A174" s="32" t="s">
        <v>120</v>
      </c>
      <c r="B174" s="40" t="s">
        <v>451</v>
      </c>
      <c r="C174" s="40" t="s">
        <v>450</v>
      </c>
      <c r="D174" s="32">
        <v>24891</v>
      </c>
    </row>
    <row r="175" spans="1:4">
      <c r="A175" s="37" t="s">
        <v>117</v>
      </c>
      <c r="B175" s="38" t="s">
        <v>452</v>
      </c>
      <c r="C175" s="38" t="s">
        <v>453</v>
      </c>
      <c r="D175" s="37">
        <v>26696</v>
      </c>
    </row>
    <row r="176" spans="1:4">
      <c r="A176" s="32" t="s">
        <v>120</v>
      </c>
      <c r="B176" s="40" t="s">
        <v>454</v>
      </c>
      <c r="C176" s="40" t="s">
        <v>455</v>
      </c>
      <c r="D176" s="32">
        <v>27068</v>
      </c>
    </row>
    <row r="177" spans="1:4">
      <c r="A177" s="32" t="s">
        <v>120</v>
      </c>
      <c r="B177" s="40" t="s">
        <v>456</v>
      </c>
      <c r="C177" s="40" t="s">
        <v>457</v>
      </c>
      <c r="D177" s="32">
        <v>18233</v>
      </c>
    </row>
    <row r="178" spans="1:4">
      <c r="A178" s="32" t="s">
        <v>120</v>
      </c>
      <c r="B178" s="40" t="s">
        <v>458</v>
      </c>
      <c r="C178" s="40" t="s">
        <v>459</v>
      </c>
      <c r="D178" s="32">
        <v>27993</v>
      </c>
    </row>
    <row r="179" spans="1:4">
      <c r="A179" s="37" t="s">
        <v>117</v>
      </c>
      <c r="B179" s="38" t="s">
        <v>460</v>
      </c>
      <c r="C179" s="38" t="s">
        <v>461</v>
      </c>
      <c r="D179" s="37">
        <v>44160</v>
      </c>
    </row>
    <row r="180" spans="1:4">
      <c r="A180" s="32" t="s">
        <v>120</v>
      </c>
      <c r="B180" s="40" t="s">
        <v>462</v>
      </c>
      <c r="C180" s="40" t="s">
        <v>463</v>
      </c>
      <c r="D180" s="32">
        <v>43533</v>
      </c>
    </row>
    <row r="181" spans="1:4">
      <c r="A181" s="32" t="s">
        <v>120</v>
      </c>
      <c r="B181" s="40" t="s">
        <v>464</v>
      </c>
      <c r="C181" s="40" t="s">
        <v>465</v>
      </c>
      <c r="D181" s="32">
        <v>44765</v>
      </c>
    </row>
    <row r="182" spans="1:4">
      <c r="A182" s="37" t="s">
        <v>117</v>
      </c>
      <c r="B182" s="38" t="s">
        <v>466</v>
      </c>
      <c r="C182" s="38" t="s">
        <v>467</v>
      </c>
      <c r="D182" s="37">
        <v>28129</v>
      </c>
    </row>
    <row r="183" spans="1:4">
      <c r="A183" s="32" t="s">
        <v>120</v>
      </c>
      <c r="B183" s="40" t="s">
        <v>468</v>
      </c>
      <c r="C183" s="40" t="s">
        <v>469</v>
      </c>
      <c r="D183" s="32">
        <v>25861</v>
      </c>
    </row>
    <row r="184" spans="1:4">
      <c r="A184" s="32" t="s">
        <v>120</v>
      </c>
      <c r="B184" s="40" t="s">
        <v>470</v>
      </c>
      <c r="C184" s="40" t="s">
        <v>471</v>
      </c>
      <c r="D184" s="32">
        <v>26692</v>
      </c>
    </row>
    <row r="185" spans="1:4">
      <c r="A185" s="32" t="s">
        <v>120</v>
      </c>
      <c r="B185" s="40" t="s">
        <v>472</v>
      </c>
      <c r="C185" s="40" t="s">
        <v>473</v>
      </c>
      <c r="D185" s="32">
        <v>33522</v>
      </c>
    </row>
    <row r="186" spans="1:4">
      <c r="A186" s="32" t="s">
        <v>120</v>
      </c>
      <c r="B186" s="40" t="s">
        <v>474</v>
      </c>
      <c r="C186" s="40" t="s">
        <v>475</v>
      </c>
      <c r="D186" s="32">
        <v>25938</v>
      </c>
    </row>
    <row r="187" spans="1:4">
      <c r="A187" s="37" t="s">
        <v>117</v>
      </c>
      <c r="B187" s="38" t="s">
        <v>476</v>
      </c>
      <c r="C187" s="38" t="s">
        <v>477</v>
      </c>
      <c r="D187" s="37">
        <v>35475</v>
      </c>
    </row>
    <row r="188" spans="1:4">
      <c r="A188" s="32" t="s">
        <v>120</v>
      </c>
      <c r="B188" s="40" t="s">
        <v>478</v>
      </c>
      <c r="C188" s="40" t="s">
        <v>479</v>
      </c>
      <c r="D188" s="32">
        <v>53298</v>
      </c>
    </row>
    <row r="189" spans="1:4">
      <c r="A189" s="32" t="s">
        <v>120</v>
      </c>
      <c r="B189" s="40" t="s">
        <v>480</v>
      </c>
      <c r="C189" s="40" t="s">
        <v>481</v>
      </c>
      <c r="D189" s="32">
        <v>29625</v>
      </c>
    </row>
    <row r="190" spans="1:4">
      <c r="A190" s="32" t="s">
        <v>120</v>
      </c>
      <c r="B190" s="40" t="s">
        <v>482</v>
      </c>
      <c r="C190" s="40" t="s">
        <v>483</v>
      </c>
      <c r="D190" s="32">
        <v>33626</v>
      </c>
    </row>
    <row r="191" spans="1:4">
      <c r="A191" s="35" t="s">
        <v>114</v>
      </c>
      <c r="B191" s="36" t="s">
        <v>484</v>
      </c>
      <c r="C191" s="36" t="s">
        <v>485</v>
      </c>
      <c r="D191" s="35">
        <v>25742</v>
      </c>
    </row>
    <row r="192" spans="1:4">
      <c r="A192" s="37" t="s">
        <v>117</v>
      </c>
      <c r="B192" s="38" t="s">
        <v>486</v>
      </c>
      <c r="C192" s="38" t="s">
        <v>487</v>
      </c>
      <c r="D192" s="37">
        <v>27395</v>
      </c>
    </row>
    <row r="193" spans="1:4">
      <c r="A193" s="32" t="s">
        <v>120</v>
      </c>
      <c r="B193" s="40" t="s">
        <v>488</v>
      </c>
      <c r="C193" s="40" t="s">
        <v>489</v>
      </c>
      <c r="D193" s="32">
        <v>20995</v>
      </c>
    </row>
    <row r="194" spans="1:4">
      <c r="A194" s="32" t="s">
        <v>120</v>
      </c>
      <c r="B194" s="40" t="s">
        <v>490</v>
      </c>
      <c r="C194" s="40" t="s">
        <v>491</v>
      </c>
      <c r="D194" s="32">
        <v>23846</v>
      </c>
    </row>
    <row r="195" spans="1:4">
      <c r="A195" s="32" t="s">
        <v>120</v>
      </c>
      <c r="B195" s="40" t="s">
        <v>492</v>
      </c>
      <c r="C195" s="40" t="s">
        <v>493</v>
      </c>
      <c r="D195" s="32">
        <v>21613</v>
      </c>
    </row>
    <row r="196" spans="1:4">
      <c r="A196" s="32" t="s">
        <v>120</v>
      </c>
      <c r="B196" s="40" t="s">
        <v>494</v>
      </c>
      <c r="C196" s="40" t="s">
        <v>495</v>
      </c>
      <c r="D196" s="32">
        <v>34552</v>
      </c>
    </row>
    <row r="197" spans="1:4">
      <c r="A197" s="37" t="s">
        <v>117</v>
      </c>
      <c r="B197" s="38" t="s">
        <v>496</v>
      </c>
      <c r="C197" s="38" t="s">
        <v>497</v>
      </c>
      <c r="D197" s="37">
        <v>22878</v>
      </c>
    </row>
    <row r="198" spans="1:4">
      <c r="A198" s="32" t="s">
        <v>120</v>
      </c>
      <c r="B198" s="40" t="s">
        <v>498</v>
      </c>
      <c r="C198" s="40" t="s">
        <v>499</v>
      </c>
      <c r="D198" s="32">
        <v>21535</v>
      </c>
    </row>
    <row r="199" spans="1:4">
      <c r="A199" s="32" t="s">
        <v>120</v>
      </c>
      <c r="B199" s="40" t="s">
        <v>500</v>
      </c>
      <c r="C199" s="40" t="s">
        <v>501</v>
      </c>
      <c r="D199" s="32">
        <v>22747</v>
      </c>
    </row>
    <row r="200" spans="1:4">
      <c r="A200" s="32" t="s">
        <v>120</v>
      </c>
      <c r="B200" s="40" t="s">
        <v>502</v>
      </c>
      <c r="C200" s="40" t="s">
        <v>503</v>
      </c>
      <c r="D200" s="32">
        <v>26006</v>
      </c>
    </row>
    <row r="201" spans="1:4">
      <c r="A201" s="32" t="s">
        <v>120</v>
      </c>
      <c r="B201" s="40" t="s">
        <v>504</v>
      </c>
      <c r="C201" s="40" t="s">
        <v>505</v>
      </c>
      <c r="D201" s="32">
        <v>19715</v>
      </c>
    </row>
    <row r="202" spans="1:4">
      <c r="A202" s="37" t="s">
        <v>117</v>
      </c>
      <c r="B202" s="38" t="s">
        <v>506</v>
      </c>
      <c r="C202" s="38" t="s">
        <v>507</v>
      </c>
      <c r="D202" s="37">
        <v>26684</v>
      </c>
    </row>
    <row r="203" spans="1:4">
      <c r="A203" s="32" t="s">
        <v>120</v>
      </c>
      <c r="B203" s="40" t="s">
        <v>508</v>
      </c>
      <c r="C203" s="40" t="s">
        <v>509</v>
      </c>
      <c r="D203" s="32">
        <v>22174</v>
      </c>
    </row>
    <row r="204" spans="1:4">
      <c r="A204" s="32" t="s">
        <v>120</v>
      </c>
      <c r="B204" s="40" t="s">
        <v>510</v>
      </c>
      <c r="C204" s="40" t="s">
        <v>511</v>
      </c>
      <c r="D204" s="32">
        <v>34233</v>
      </c>
    </row>
    <row r="205" spans="1:4">
      <c r="A205" s="32" t="s">
        <v>120</v>
      </c>
      <c r="B205" s="40" t="s">
        <v>512</v>
      </c>
      <c r="C205" s="40" t="s">
        <v>513</v>
      </c>
      <c r="D205" s="32">
        <v>19735</v>
      </c>
    </row>
    <row r="206" spans="1:4">
      <c r="A206" s="32" t="s">
        <v>120</v>
      </c>
      <c r="B206" s="40" t="s">
        <v>514</v>
      </c>
      <c r="C206" s="40" t="s">
        <v>515</v>
      </c>
      <c r="D206" s="32">
        <v>28403</v>
      </c>
    </row>
    <row r="207" spans="1:4">
      <c r="A207" s="35" t="s">
        <v>114</v>
      </c>
      <c r="B207" s="36" t="s">
        <v>516</v>
      </c>
      <c r="C207" s="36" t="s">
        <v>517</v>
      </c>
      <c r="D207" s="35">
        <v>33419</v>
      </c>
    </row>
    <row r="208" spans="1:4">
      <c r="A208" s="37" t="s">
        <v>117</v>
      </c>
      <c r="B208" s="38" t="s">
        <v>518</v>
      </c>
      <c r="C208" s="38" t="s">
        <v>519</v>
      </c>
      <c r="D208" s="37">
        <v>26536</v>
      </c>
    </row>
    <row r="209" spans="1:4">
      <c r="A209" s="32" t="s">
        <v>120</v>
      </c>
      <c r="B209" s="40" t="s">
        <v>520</v>
      </c>
      <c r="C209" s="40" t="s">
        <v>521</v>
      </c>
      <c r="D209" s="32">
        <v>23701</v>
      </c>
    </row>
    <row r="210" spans="1:4">
      <c r="A210" s="32" t="s">
        <v>120</v>
      </c>
      <c r="B210" s="40" t="s">
        <v>522</v>
      </c>
      <c r="C210" s="40" t="s">
        <v>523</v>
      </c>
      <c r="D210" s="32">
        <v>32088</v>
      </c>
    </row>
    <row r="211" spans="1:4">
      <c r="A211" s="32" t="s">
        <v>120</v>
      </c>
      <c r="B211" s="40" t="s">
        <v>524</v>
      </c>
      <c r="C211" s="40" t="s">
        <v>525</v>
      </c>
      <c r="D211" s="32">
        <v>25929</v>
      </c>
    </row>
    <row r="212" spans="1:4">
      <c r="A212" s="37" t="s">
        <v>117</v>
      </c>
      <c r="B212" s="38" t="s">
        <v>526</v>
      </c>
      <c r="C212" s="38" t="s">
        <v>527</v>
      </c>
      <c r="D212" s="37">
        <v>45836</v>
      </c>
    </row>
    <row r="213" spans="1:4">
      <c r="A213" s="32" t="s">
        <v>120</v>
      </c>
      <c r="B213" s="40" t="s">
        <v>528</v>
      </c>
      <c r="C213" s="40" t="s">
        <v>529</v>
      </c>
      <c r="D213" s="32">
        <v>20548</v>
      </c>
    </row>
    <row r="214" spans="1:4">
      <c r="A214" s="32" t="s">
        <v>120</v>
      </c>
      <c r="B214" s="40" t="s">
        <v>530</v>
      </c>
      <c r="C214" s="40" t="s">
        <v>531</v>
      </c>
      <c r="D214" s="32">
        <v>28211</v>
      </c>
    </row>
    <row r="215" spans="1:4">
      <c r="A215" s="32" t="s">
        <v>120</v>
      </c>
      <c r="B215" s="40" t="s">
        <v>532</v>
      </c>
      <c r="C215" s="40" t="s">
        <v>533</v>
      </c>
      <c r="D215" s="32">
        <v>65516</v>
      </c>
    </row>
    <row r="216" spans="1:4">
      <c r="A216" s="32" t="s">
        <v>120</v>
      </c>
      <c r="B216" s="40" t="s">
        <v>534</v>
      </c>
      <c r="C216" s="40" t="s">
        <v>535</v>
      </c>
      <c r="D216" s="32">
        <v>34188</v>
      </c>
    </row>
    <row r="217" spans="1:4">
      <c r="A217" s="37" t="s">
        <v>117</v>
      </c>
      <c r="B217" s="38" t="s">
        <v>536</v>
      </c>
      <c r="C217" s="38" t="s">
        <v>537</v>
      </c>
      <c r="D217" s="37" t="s">
        <v>538</v>
      </c>
    </row>
    <row r="218" spans="1:4">
      <c r="A218" s="32" t="s">
        <v>120</v>
      </c>
      <c r="B218" s="40" t="s">
        <v>539</v>
      </c>
      <c r="C218" s="40" t="s">
        <v>537</v>
      </c>
      <c r="D218" s="32" t="s">
        <v>538</v>
      </c>
    </row>
    <row r="219" spans="1:4">
      <c r="A219" s="37" t="s">
        <v>117</v>
      </c>
      <c r="B219" s="38" t="s">
        <v>540</v>
      </c>
      <c r="C219" s="38" t="s">
        <v>541</v>
      </c>
      <c r="D219" s="37">
        <v>33792</v>
      </c>
    </row>
    <row r="220" spans="1:4">
      <c r="A220" s="32" t="s">
        <v>120</v>
      </c>
      <c r="B220" s="40" t="s">
        <v>542</v>
      </c>
      <c r="C220" s="40" t="s">
        <v>543</v>
      </c>
      <c r="D220" s="32">
        <v>21421</v>
      </c>
    </row>
    <row r="221" spans="1:4">
      <c r="A221" s="32" t="s">
        <v>120</v>
      </c>
      <c r="B221" s="40" t="s">
        <v>544</v>
      </c>
      <c r="C221" s="40" t="s">
        <v>545</v>
      </c>
      <c r="D221" s="32">
        <v>46507</v>
      </c>
    </row>
    <row r="222" spans="1:4">
      <c r="A222" s="32" t="s">
        <v>120</v>
      </c>
      <c r="B222" s="40" t="s">
        <v>546</v>
      </c>
      <c r="C222" s="40" t="s">
        <v>547</v>
      </c>
      <c r="D222" s="32">
        <v>21617</v>
      </c>
    </row>
    <row r="223" spans="1:4">
      <c r="A223" s="32" t="s">
        <v>120</v>
      </c>
      <c r="B223" s="40" t="s">
        <v>548</v>
      </c>
      <c r="C223" s="40" t="s">
        <v>549</v>
      </c>
      <c r="D223" s="32">
        <v>30394</v>
      </c>
    </row>
    <row r="224" spans="1:4">
      <c r="A224" s="37" t="s">
        <v>117</v>
      </c>
      <c r="B224" s="38" t="s">
        <v>550</v>
      </c>
      <c r="C224" s="38" t="s">
        <v>551</v>
      </c>
      <c r="D224" s="37">
        <v>37295</v>
      </c>
    </row>
    <row r="225" spans="1:4">
      <c r="A225" s="32" t="s">
        <v>120</v>
      </c>
      <c r="B225" s="40" t="s">
        <v>552</v>
      </c>
      <c r="C225" s="40" t="s">
        <v>553</v>
      </c>
      <c r="D225" s="32">
        <v>37295</v>
      </c>
    </row>
    <row r="226" spans="1:4">
      <c r="A226" s="37" t="s">
        <v>117</v>
      </c>
      <c r="B226" s="38" t="s">
        <v>554</v>
      </c>
      <c r="C226" s="38" t="s">
        <v>555</v>
      </c>
      <c r="D226" s="37" t="s">
        <v>538</v>
      </c>
    </row>
    <row r="227" spans="1:4">
      <c r="A227" s="32" t="s">
        <v>120</v>
      </c>
      <c r="B227" s="40" t="s">
        <v>556</v>
      </c>
      <c r="C227" s="40" t="s">
        <v>557</v>
      </c>
      <c r="D227" s="32">
        <v>24097</v>
      </c>
    </row>
    <row r="228" spans="1:4">
      <c r="A228" s="32" t="s">
        <v>120</v>
      </c>
      <c r="B228" s="40" t="s">
        <v>558</v>
      </c>
      <c r="C228" s="40" t="s">
        <v>559</v>
      </c>
      <c r="D228" s="32">
        <v>28486</v>
      </c>
    </row>
    <row r="229" spans="1:4">
      <c r="A229" s="32" t="s">
        <v>120</v>
      </c>
      <c r="B229" s="40" t="s">
        <v>560</v>
      </c>
      <c r="C229" s="40" t="s">
        <v>561</v>
      </c>
      <c r="D229" s="32" t="s">
        <v>538</v>
      </c>
    </row>
    <row r="230" spans="1:4">
      <c r="A230" s="32" t="s">
        <v>120</v>
      </c>
      <c r="B230" s="40" t="s">
        <v>562</v>
      </c>
      <c r="C230" s="40" t="s">
        <v>563</v>
      </c>
      <c r="D230" s="32">
        <v>25945</v>
      </c>
    </row>
    <row r="231" spans="1:4">
      <c r="A231" s="32" t="s">
        <v>120</v>
      </c>
      <c r="B231" s="40" t="s">
        <v>564</v>
      </c>
      <c r="C231" s="40" t="s">
        <v>565</v>
      </c>
      <c r="D231" s="32">
        <v>25048</v>
      </c>
    </row>
    <row r="232" spans="1:4">
      <c r="A232" s="35" t="s">
        <v>114</v>
      </c>
      <c r="B232" s="36" t="s">
        <v>566</v>
      </c>
      <c r="C232" s="36" t="s">
        <v>567</v>
      </c>
      <c r="D232" s="35">
        <v>29234</v>
      </c>
    </row>
    <row r="233" spans="1:4">
      <c r="A233" s="37" t="s">
        <v>117</v>
      </c>
      <c r="B233" s="38" t="s">
        <v>568</v>
      </c>
      <c r="C233" s="38" t="s">
        <v>567</v>
      </c>
      <c r="D233" s="37">
        <v>29234</v>
      </c>
    </row>
    <row r="234" spans="1:4">
      <c r="A234" s="32" t="s">
        <v>120</v>
      </c>
      <c r="B234" s="40" t="s">
        <v>569</v>
      </c>
      <c r="C234" s="40" t="s">
        <v>570</v>
      </c>
      <c r="D234" s="32" t="s">
        <v>538</v>
      </c>
    </row>
    <row r="235" spans="1:4">
      <c r="A235" s="32" t="s">
        <v>120</v>
      </c>
      <c r="B235" s="40" t="s">
        <v>571</v>
      </c>
      <c r="C235" s="40" t="s">
        <v>572</v>
      </c>
      <c r="D235" s="32" t="s">
        <v>538</v>
      </c>
    </row>
    <row r="236" spans="1:4">
      <c r="A236" s="32" t="s">
        <v>120</v>
      </c>
      <c r="B236" s="40" t="s">
        <v>573</v>
      </c>
      <c r="C236" s="40" t="s">
        <v>574</v>
      </c>
      <c r="D236" s="32" t="s">
        <v>538</v>
      </c>
    </row>
    <row r="237" spans="1:4">
      <c r="A237" s="32" t="s">
        <v>120</v>
      </c>
      <c r="B237" s="40" t="s">
        <v>575</v>
      </c>
      <c r="C237" s="40" t="s">
        <v>576</v>
      </c>
      <c r="D237" s="32" t="s">
        <v>538</v>
      </c>
    </row>
    <row r="238" spans="1:4">
      <c r="A238" s="32" t="s">
        <v>120</v>
      </c>
      <c r="B238" s="40" t="s">
        <v>577</v>
      </c>
      <c r="C238" s="40" t="s">
        <v>578</v>
      </c>
      <c r="D238" s="32" t="s">
        <v>538</v>
      </c>
    </row>
    <row r="239" spans="1:4">
      <c r="A239" s="32" t="s">
        <v>120</v>
      </c>
      <c r="B239" s="40" t="s">
        <v>579</v>
      </c>
      <c r="C239" s="40" t="s">
        <v>580</v>
      </c>
      <c r="D239" s="32" t="s">
        <v>538</v>
      </c>
    </row>
    <row r="240" spans="1:4">
      <c r="A240" s="32" t="s">
        <v>120</v>
      </c>
      <c r="B240" s="40" t="s">
        <v>581</v>
      </c>
      <c r="C240" s="40" t="s">
        <v>582</v>
      </c>
      <c r="D240" s="32" t="s">
        <v>538</v>
      </c>
    </row>
    <row r="241" spans="1:4">
      <c r="A241" s="32" t="s">
        <v>120</v>
      </c>
      <c r="B241" s="40" t="s">
        <v>583</v>
      </c>
      <c r="C241" s="40" t="s">
        <v>584</v>
      </c>
      <c r="D241" s="32" t="s">
        <v>538</v>
      </c>
    </row>
    <row r="242" spans="1:4">
      <c r="A242" s="32" t="s">
        <v>120</v>
      </c>
      <c r="B242" s="40" t="s">
        <v>585</v>
      </c>
      <c r="C242" s="40" t="s">
        <v>586</v>
      </c>
      <c r="D242" s="32" t="s">
        <v>538</v>
      </c>
    </row>
    <row r="243" spans="1:4">
      <c r="A243" s="32" t="s">
        <v>120</v>
      </c>
      <c r="B243" s="40" t="s">
        <v>587</v>
      </c>
      <c r="C243" s="40" t="s">
        <v>588</v>
      </c>
      <c r="D243" s="32" t="s">
        <v>538</v>
      </c>
    </row>
    <row r="244" spans="1:4">
      <c r="A244" s="32" t="s">
        <v>120</v>
      </c>
      <c r="B244" s="40" t="s">
        <v>589</v>
      </c>
      <c r="C244" s="40" t="s">
        <v>590</v>
      </c>
      <c r="D244" s="32" t="s">
        <v>538</v>
      </c>
    </row>
    <row r="245" spans="1:4">
      <c r="A245" s="30" t="s">
        <v>109</v>
      </c>
      <c r="B245" s="31" t="s">
        <v>591</v>
      </c>
      <c r="C245" s="31" t="s">
        <v>592</v>
      </c>
      <c r="D245" s="30">
        <v>35661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5E84C-015A-BF4E-A014-74746B2677EA}">
  <dimension ref="A1:J111"/>
  <sheetViews>
    <sheetView workbookViewId="0">
      <selection activeCell="L55" sqref="L55"/>
    </sheetView>
  </sheetViews>
  <sheetFormatPr defaultColWidth="11.453125" defaultRowHeight="14.5"/>
  <sheetData>
    <row r="1" spans="1:10">
      <c r="A1" s="1" t="s">
        <v>593</v>
      </c>
      <c r="B1" s="2"/>
    </row>
    <row r="2" spans="1:10">
      <c r="A2" s="1" t="s">
        <v>594</v>
      </c>
      <c r="B2" s="2"/>
    </row>
    <row r="3" spans="1:10">
      <c r="A3" s="1" t="s">
        <v>595</v>
      </c>
      <c r="B3" s="2"/>
    </row>
    <row r="4" spans="1:10" ht="17">
      <c r="A4" s="3" t="s">
        <v>596</v>
      </c>
      <c r="B4" s="2"/>
    </row>
    <row r="5" spans="1:10">
      <c r="B5" s="4"/>
      <c r="C5" s="5"/>
      <c r="D5" s="5"/>
      <c r="E5" s="5"/>
      <c r="F5" s="6" t="s">
        <v>597</v>
      </c>
      <c r="G5" s="6" t="s">
        <v>598</v>
      </c>
      <c r="H5" s="6" t="s">
        <v>599</v>
      </c>
      <c r="I5" s="7" t="s">
        <v>600</v>
      </c>
      <c r="J5" s="8" t="s">
        <v>601</v>
      </c>
    </row>
    <row r="6" spans="1:10" ht="87">
      <c r="B6" s="6"/>
      <c r="C6" s="9" t="s">
        <v>602</v>
      </c>
      <c r="D6" s="10" t="s">
        <v>603</v>
      </c>
      <c r="E6" s="10" t="s">
        <v>604</v>
      </c>
      <c r="F6" s="11" t="s">
        <v>605</v>
      </c>
      <c r="G6" s="11" t="s">
        <v>606</v>
      </c>
      <c r="H6" s="11" t="s">
        <v>607</v>
      </c>
      <c r="I6" s="12" t="s">
        <v>608</v>
      </c>
      <c r="J6" s="13" t="s">
        <v>609</v>
      </c>
    </row>
    <row r="7" spans="1:10">
      <c r="A7" s="14" t="s">
        <v>610</v>
      </c>
      <c r="B7" s="14" t="s">
        <v>611</v>
      </c>
      <c r="J7" s="15"/>
    </row>
    <row r="8" spans="1:10">
      <c r="A8" s="14" t="s">
        <v>612</v>
      </c>
      <c r="B8" s="16" t="s">
        <v>613</v>
      </c>
      <c r="C8" s="17">
        <v>1.829104815743146</v>
      </c>
      <c r="D8" s="17">
        <v>5.0769794501535879</v>
      </c>
      <c r="E8" s="17">
        <v>1.9324589069518689</v>
      </c>
      <c r="F8" s="17">
        <v>2.0079020301754702</v>
      </c>
      <c r="G8" s="17">
        <v>3.3708918322199239</v>
      </c>
      <c r="H8" s="17">
        <v>1.7281007590323589</v>
      </c>
      <c r="I8" s="18">
        <v>2.1363124541384169</v>
      </c>
      <c r="J8" s="18">
        <v>2.0568951097085395</v>
      </c>
    </row>
    <row r="9" spans="1:10">
      <c r="A9" s="14" t="s">
        <v>614</v>
      </c>
      <c r="B9" s="19" t="s">
        <v>615</v>
      </c>
      <c r="C9" s="17">
        <v>1.7038310814269471</v>
      </c>
      <c r="D9" s="17">
        <v>3.4553395464797321</v>
      </c>
      <c r="E9" s="17">
        <v>1.8130666304382881</v>
      </c>
      <c r="F9" s="17">
        <v>1.831665369063973</v>
      </c>
      <c r="G9" s="17">
        <v>1.914379477337135</v>
      </c>
      <c r="H9" s="17">
        <v>1.6614306985752469</v>
      </c>
      <c r="I9" s="18">
        <v>1.796325502986319</v>
      </c>
      <c r="J9" s="18">
        <v>1.8148428395634197</v>
      </c>
    </row>
    <row r="10" spans="1:10">
      <c r="A10" s="14" t="s">
        <v>616</v>
      </c>
      <c r="B10" s="19" t="s">
        <v>617</v>
      </c>
      <c r="C10" s="17">
        <v>1.884864360255792</v>
      </c>
      <c r="D10" s="17">
        <v>1.490683002251934</v>
      </c>
      <c r="E10" s="17">
        <v>1.5809644389788751</v>
      </c>
      <c r="F10" s="17">
        <v>1.7609393515076119</v>
      </c>
      <c r="G10" s="17">
        <v>1.9141762788779451</v>
      </c>
      <c r="H10" s="17">
        <v>1.702571047756658</v>
      </c>
      <c r="I10" s="17">
        <v>1.8201767521523851</v>
      </c>
      <c r="J10" s="20">
        <v>1.7840831417324228</v>
      </c>
    </row>
    <row r="11" spans="1:10">
      <c r="A11" s="14" t="s">
        <v>618</v>
      </c>
      <c r="B11" s="19" t="s">
        <v>619</v>
      </c>
      <c r="C11" s="17">
        <v>1.5975792593525491</v>
      </c>
      <c r="D11" s="17">
        <v>2.700703505738828</v>
      </c>
      <c r="E11" s="17">
        <v>1.891920023923682</v>
      </c>
      <c r="F11" s="17">
        <v>1.739698174847399</v>
      </c>
      <c r="G11" s="17">
        <v>1.840628482455771</v>
      </c>
      <c r="H11" s="17">
        <v>2.2600561240290249</v>
      </c>
      <c r="I11" s="17">
        <v>2.7657626307885841</v>
      </c>
      <c r="J11" s="20">
        <v>2.0064749333921075</v>
      </c>
    </row>
    <row r="12" spans="1:10">
      <c r="A12" s="14" t="s">
        <v>620</v>
      </c>
      <c r="B12" s="19" t="s">
        <v>621</v>
      </c>
      <c r="C12" s="17">
        <v>1.637658638474256</v>
      </c>
      <c r="D12" s="17">
        <v>1.949217755864002</v>
      </c>
      <c r="E12" s="17">
        <v>2.8288056180763359</v>
      </c>
      <c r="F12" s="17">
        <v>1.703893441000436</v>
      </c>
      <c r="G12" s="17">
        <v>3.0129410880229299</v>
      </c>
      <c r="H12" s="17">
        <v>1.126860744737507</v>
      </c>
      <c r="I12" s="17">
        <v>1.284760657271639</v>
      </c>
      <c r="J12" s="20">
        <v>1.4172654124229807</v>
      </c>
    </row>
    <row r="13" spans="1:10">
      <c r="A13" s="14" t="s">
        <v>622</v>
      </c>
      <c r="B13" s="19" t="s">
        <v>623</v>
      </c>
      <c r="C13" s="17">
        <v>1.8208412011352271</v>
      </c>
      <c r="D13" s="17">
        <v>2.261833844915607</v>
      </c>
      <c r="E13" s="17">
        <v>1.301006716717847</v>
      </c>
      <c r="F13" s="17">
        <v>1.8819391234426179</v>
      </c>
      <c r="G13" s="17">
        <v>2.422431542894889</v>
      </c>
      <c r="H13" s="17">
        <v>1.8275770637188311</v>
      </c>
      <c r="I13" s="17">
        <v>2.0892941332018391</v>
      </c>
      <c r="J13" s="20">
        <v>1.9570002592013056</v>
      </c>
    </row>
    <row r="14" spans="1:10">
      <c r="A14" s="14" t="s">
        <v>624</v>
      </c>
      <c r="B14" s="19" t="s">
        <v>625</v>
      </c>
      <c r="C14" s="17">
        <v>1.649357468876556</v>
      </c>
      <c r="D14" s="17">
        <v>1.387764933502643</v>
      </c>
      <c r="E14" s="17">
        <v>7.5631576234912066</v>
      </c>
      <c r="F14" s="17">
        <v>1.5684289401049869</v>
      </c>
      <c r="G14" s="17">
        <v>1.7503512728287349</v>
      </c>
      <c r="H14" s="17">
        <v>2.5715285597449702</v>
      </c>
      <c r="I14" s="17">
        <v>1.9543248919263181</v>
      </c>
      <c r="J14" s="20">
        <v>1.7052882474150415</v>
      </c>
    </row>
    <row r="15" spans="1:10">
      <c r="A15" s="14" t="s">
        <v>626</v>
      </c>
      <c r="B15" s="19" t="s">
        <v>627</v>
      </c>
      <c r="C15" s="17">
        <v>2.0608389244616432</v>
      </c>
      <c r="D15" s="17">
        <v>6.967899453520527</v>
      </c>
      <c r="E15" s="17">
        <v>0.52548934462945285</v>
      </c>
      <c r="F15" s="17">
        <v>2.229031841235682</v>
      </c>
      <c r="G15" s="17">
        <v>2.881028137601505</v>
      </c>
      <c r="H15" s="17">
        <v>4.383945148632713</v>
      </c>
      <c r="I15" s="17">
        <v>3.4339844539340598</v>
      </c>
      <c r="J15" s="20">
        <v>2.5246584552879745</v>
      </c>
    </row>
    <row r="16" spans="1:10">
      <c r="A16" s="14" t="s">
        <v>628</v>
      </c>
      <c r="B16" s="19" t="s">
        <v>629</v>
      </c>
      <c r="C16" s="17">
        <v>1.8427038905425439</v>
      </c>
      <c r="D16" s="17">
        <v>2.9759347380602081</v>
      </c>
      <c r="E16" s="21" t="s">
        <v>630</v>
      </c>
      <c r="F16" s="17">
        <v>1.963412708275075</v>
      </c>
      <c r="G16" s="17">
        <v>2.751840809331731</v>
      </c>
      <c r="H16" s="17">
        <v>3.663095207461585</v>
      </c>
      <c r="I16" s="17">
        <v>3.1059713970878171</v>
      </c>
      <c r="J16" s="20">
        <v>2.252210464045092</v>
      </c>
    </row>
    <row r="17" spans="1:10">
      <c r="A17" s="14" t="s">
        <v>631</v>
      </c>
      <c r="B17" s="19" t="s">
        <v>632</v>
      </c>
      <c r="C17" s="17">
        <v>1.9088234481208439</v>
      </c>
      <c r="D17" s="17">
        <v>1.203221058024011</v>
      </c>
      <c r="E17" s="17">
        <v>1.2687650932754411</v>
      </c>
      <c r="F17" s="17">
        <v>1.556837833999994</v>
      </c>
      <c r="G17" s="17">
        <v>3.1070985538743172</v>
      </c>
      <c r="H17" s="17">
        <v>3.3068918226063682</v>
      </c>
      <c r="I17" s="17">
        <v>4.0736807308843836</v>
      </c>
      <c r="J17" s="20">
        <v>1.8467154594777295</v>
      </c>
    </row>
    <row r="18" spans="1:10">
      <c r="A18" s="14" t="s">
        <v>633</v>
      </c>
      <c r="B18" s="19" t="s">
        <v>634</v>
      </c>
      <c r="C18" s="17">
        <v>1.997437544283392</v>
      </c>
      <c r="D18" s="17">
        <v>4.4953211234586528</v>
      </c>
      <c r="E18" s="17">
        <v>0.4792073557147995</v>
      </c>
      <c r="F18" s="17">
        <v>2.15099671300819</v>
      </c>
      <c r="G18" s="17">
        <v>3.859132671690793</v>
      </c>
      <c r="H18" s="17">
        <v>5.9539804009684776</v>
      </c>
      <c r="I18" s="17">
        <v>4.7704488556678033</v>
      </c>
      <c r="J18" s="20">
        <v>2.5992986649150018</v>
      </c>
    </row>
    <row r="19" spans="1:10">
      <c r="A19" s="14" t="s">
        <v>635</v>
      </c>
      <c r="B19" s="19" t="s">
        <v>636</v>
      </c>
      <c r="C19" s="17">
        <v>1.870505135723584</v>
      </c>
      <c r="D19" s="17">
        <v>1.340508527509251</v>
      </c>
      <c r="E19" s="17">
        <v>0.92080948771862547</v>
      </c>
      <c r="F19" s="17">
        <v>1.666367604169704</v>
      </c>
      <c r="G19" s="17">
        <v>2.6429801420878598</v>
      </c>
      <c r="H19" s="17">
        <v>2.1945534523744978</v>
      </c>
      <c r="I19" s="17">
        <v>2.4783261890702479</v>
      </c>
      <c r="J19" s="20">
        <v>1.8617972103656806</v>
      </c>
    </row>
    <row r="20" spans="1:10">
      <c r="A20" s="14" t="s">
        <v>637</v>
      </c>
      <c r="B20" s="19" t="s">
        <v>638</v>
      </c>
      <c r="C20" s="17">
        <v>1.9323802062763711</v>
      </c>
      <c r="D20" s="17">
        <v>5.842952858577215</v>
      </c>
      <c r="E20" s="17">
        <v>1.591537739440152</v>
      </c>
      <c r="F20" s="17">
        <v>2.1171036474859419</v>
      </c>
      <c r="G20" s="17">
        <v>2.1081821233878411</v>
      </c>
      <c r="H20" s="17">
        <v>3.3647281803061362</v>
      </c>
      <c r="I20" s="17">
        <v>2.4403586452505048</v>
      </c>
      <c r="J20" s="20">
        <v>2.2250785292308604</v>
      </c>
    </row>
    <row r="21" spans="1:10">
      <c r="A21" s="14" t="s">
        <v>639</v>
      </c>
      <c r="B21" s="19" t="s">
        <v>640</v>
      </c>
      <c r="C21" s="17">
        <v>1.940961897286732</v>
      </c>
      <c r="D21" s="17">
        <v>2.0306047436151862</v>
      </c>
      <c r="E21" s="21" t="s">
        <v>630</v>
      </c>
      <c r="F21" s="17">
        <v>1.960485300151011</v>
      </c>
      <c r="G21" s="17">
        <v>2.0938401881872202</v>
      </c>
      <c r="H21" s="17">
        <v>2.4325595386939942</v>
      </c>
      <c r="I21" s="17">
        <v>2.219415729333325</v>
      </c>
      <c r="J21" s="20">
        <v>2.0513044206743856</v>
      </c>
    </row>
    <row r="22" spans="1:10">
      <c r="A22" s="14" t="s">
        <v>641</v>
      </c>
      <c r="B22" s="19" t="s">
        <v>642</v>
      </c>
      <c r="C22" s="17">
        <v>1.9699344291627301</v>
      </c>
      <c r="D22" s="17">
        <v>2.684005496705427</v>
      </c>
      <c r="E22" s="21" t="s">
        <v>630</v>
      </c>
      <c r="F22" s="17">
        <v>2.0633032541453322</v>
      </c>
      <c r="G22" s="17">
        <v>4.2052292992274714</v>
      </c>
      <c r="H22" s="17">
        <v>4.4953697225237708</v>
      </c>
      <c r="I22" s="17">
        <v>4.4633640752954804</v>
      </c>
      <c r="J22" s="20">
        <v>2.4532943518838817</v>
      </c>
    </row>
    <row r="23" spans="1:10">
      <c r="A23" s="14" t="s">
        <v>643</v>
      </c>
      <c r="B23" s="19" t="s">
        <v>644</v>
      </c>
      <c r="C23" s="17">
        <v>1.8018041019453639</v>
      </c>
      <c r="D23" s="17">
        <v>2.3393133762948448</v>
      </c>
      <c r="E23" s="17">
        <v>1.1735103006999279</v>
      </c>
      <c r="F23" s="17">
        <v>1.854240607375518</v>
      </c>
      <c r="G23" s="17">
        <v>2.4799364068674392</v>
      </c>
      <c r="H23" s="17">
        <v>1.488505106053313</v>
      </c>
      <c r="I23" s="17">
        <v>1.8046741093458429</v>
      </c>
      <c r="J23" s="20">
        <v>1.8322275223452429</v>
      </c>
    </row>
    <row r="24" spans="1:10">
      <c r="A24" s="14" t="s">
        <v>645</v>
      </c>
      <c r="B24" s="19" t="s">
        <v>646</v>
      </c>
      <c r="C24" s="17">
        <v>1.790034609949005</v>
      </c>
      <c r="D24" s="17">
        <v>3.6599829562133501</v>
      </c>
      <c r="E24" s="17">
        <v>2.169912583520349</v>
      </c>
      <c r="F24" s="17">
        <v>1.9510368456818801</v>
      </c>
      <c r="G24" s="17">
        <v>3.420762653768699</v>
      </c>
      <c r="H24" s="17">
        <v>2.1032788560554878</v>
      </c>
      <c r="I24" s="17">
        <v>2.711059314106711</v>
      </c>
      <c r="J24" s="20">
        <v>2.1664812313593313</v>
      </c>
    </row>
    <row r="25" spans="1:10">
      <c r="A25" s="14" t="s">
        <v>647</v>
      </c>
      <c r="B25" s="19" t="s">
        <v>648</v>
      </c>
      <c r="C25" s="17">
        <v>1.6809535554094941</v>
      </c>
      <c r="D25" s="17">
        <v>1.3559520378740031</v>
      </c>
      <c r="E25" s="17">
        <v>2.3866493093600898</v>
      </c>
      <c r="F25" s="17">
        <v>1.571727671478135</v>
      </c>
      <c r="G25" s="17">
        <v>1.4763833009558129</v>
      </c>
      <c r="H25" s="17">
        <v>1.570525632710404</v>
      </c>
      <c r="I25" s="17">
        <v>1.522272088661869</v>
      </c>
      <c r="J25" s="20">
        <v>1.5471112075207276</v>
      </c>
    </row>
    <row r="26" spans="1:10">
      <c r="A26" s="14" t="s">
        <v>649</v>
      </c>
      <c r="B26" s="19" t="s">
        <v>650</v>
      </c>
      <c r="C26" s="17">
        <v>1.626592516945284</v>
      </c>
      <c r="D26" s="17">
        <v>2.3010079076612531</v>
      </c>
      <c r="E26" s="17">
        <v>11.802812855948151</v>
      </c>
      <c r="F26" s="17">
        <v>1.7228249437072729</v>
      </c>
      <c r="G26" s="17">
        <v>1.4445861371746549</v>
      </c>
      <c r="H26" s="17">
        <v>1.718286769650389</v>
      </c>
      <c r="I26" s="17">
        <v>1.5464017207249521</v>
      </c>
      <c r="J26" s="20">
        <v>1.6236061690329588</v>
      </c>
    </row>
    <row r="27" spans="1:10">
      <c r="A27" s="14" t="s">
        <v>651</v>
      </c>
      <c r="B27" s="19" t="s">
        <v>652</v>
      </c>
      <c r="C27" s="17">
        <v>1.6457917601895149</v>
      </c>
      <c r="D27" s="17">
        <v>1.736852649818478</v>
      </c>
      <c r="E27" s="21" t="s">
        <v>630</v>
      </c>
      <c r="F27" s="17">
        <v>1.6779366411837431</v>
      </c>
      <c r="G27" s="17">
        <v>1.6987814325327319</v>
      </c>
      <c r="H27" s="17">
        <v>1.5076937098401211</v>
      </c>
      <c r="I27" s="17">
        <v>1.690506808107779</v>
      </c>
      <c r="J27" s="20">
        <v>1.6840071120397404</v>
      </c>
    </row>
    <row r="28" spans="1:10">
      <c r="A28" s="14" t="s">
        <v>653</v>
      </c>
      <c r="B28" s="19" t="s">
        <v>654</v>
      </c>
      <c r="C28" s="17">
        <v>1.7526610057749581</v>
      </c>
      <c r="D28" s="17">
        <v>1.2376352259711501</v>
      </c>
      <c r="E28" s="17">
        <v>2.8972544013638748</v>
      </c>
      <c r="F28" s="17">
        <v>1.5105729791794811</v>
      </c>
      <c r="G28" s="17">
        <v>1.6146387677131491</v>
      </c>
      <c r="H28" s="17">
        <v>1.5582876956294309</v>
      </c>
      <c r="I28" s="17">
        <v>1.596375649372294</v>
      </c>
      <c r="J28" s="20">
        <v>1.5453002501604152</v>
      </c>
    </row>
    <row r="29" spans="1:10">
      <c r="A29" s="14" t="s">
        <v>655</v>
      </c>
      <c r="B29" s="19" t="s">
        <v>656</v>
      </c>
      <c r="C29" s="17">
        <v>1.8007143454000041</v>
      </c>
      <c r="D29" s="17">
        <v>1.4878288492746421</v>
      </c>
      <c r="E29" s="17">
        <v>0.96966546883485638</v>
      </c>
      <c r="F29" s="17">
        <v>1.6991070556875081</v>
      </c>
      <c r="G29" s="17">
        <v>1.944452267451841</v>
      </c>
      <c r="H29" s="17">
        <v>2.877435288388595</v>
      </c>
      <c r="I29" s="17">
        <v>2.2051001798155179</v>
      </c>
      <c r="J29" s="20">
        <v>1.8491954846537635</v>
      </c>
    </row>
    <row r="30" spans="1:10">
      <c r="A30" s="14" t="s">
        <v>657</v>
      </c>
      <c r="B30" s="19" t="s">
        <v>658</v>
      </c>
      <c r="C30" s="17">
        <v>1.707950125024809</v>
      </c>
      <c r="D30" s="17">
        <v>1.4809601084338011</v>
      </c>
      <c r="E30" s="17">
        <v>2.323289744196297</v>
      </c>
      <c r="F30" s="17">
        <v>1.634598624050793</v>
      </c>
      <c r="G30" s="17">
        <v>1.606141358653244</v>
      </c>
      <c r="H30" s="17">
        <v>1.6699491448951631</v>
      </c>
      <c r="I30" s="17">
        <v>1.637497078212198</v>
      </c>
      <c r="J30" s="20">
        <v>1.6358814599345441</v>
      </c>
    </row>
    <row r="31" spans="1:10">
      <c r="A31" s="14" t="s">
        <v>659</v>
      </c>
      <c r="B31" s="19" t="s">
        <v>660</v>
      </c>
      <c r="C31" s="17">
        <v>1.6431100072786</v>
      </c>
      <c r="D31" s="17">
        <v>1.0339140535332081</v>
      </c>
      <c r="E31" s="17">
        <v>1.138778153308607</v>
      </c>
      <c r="F31" s="17">
        <v>1.133875911621989</v>
      </c>
      <c r="G31" s="17">
        <v>3.2655014050896138</v>
      </c>
      <c r="H31" s="17">
        <v>2.4426978717359829</v>
      </c>
      <c r="I31" s="17">
        <v>2.4833174749360629</v>
      </c>
      <c r="J31" s="20">
        <v>1.2439140745660846</v>
      </c>
    </row>
    <row r="32" spans="1:10">
      <c r="A32" s="14" t="s">
        <v>661</v>
      </c>
      <c r="B32" s="19" t="s">
        <v>662</v>
      </c>
      <c r="C32" s="17">
        <v>1.695569473696269</v>
      </c>
      <c r="D32" s="17">
        <v>1.2678896052569359</v>
      </c>
      <c r="E32" s="17">
        <v>2.743661282196681</v>
      </c>
      <c r="F32" s="17">
        <v>1.511881116320773</v>
      </c>
      <c r="G32" s="17">
        <v>1.552301296601637</v>
      </c>
      <c r="H32" s="17">
        <v>2.46014573026146</v>
      </c>
      <c r="I32" s="17">
        <v>1.7641671756406321</v>
      </c>
      <c r="J32" s="20">
        <v>1.6022309839073399</v>
      </c>
    </row>
    <row r="33" spans="1:10">
      <c r="A33" s="14" t="s">
        <v>663</v>
      </c>
      <c r="B33" s="19" t="s">
        <v>664</v>
      </c>
      <c r="C33" s="17">
        <v>1.646448666302009</v>
      </c>
      <c r="D33" s="17">
        <v>1.406105402987974</v>
      </c>
      <c r="E33" s="17">
        <v>2.505437916821279</v>
      </c>
      <c r="F33" s="17">
        <v>1.5680470020207089</v>
      </c>
      <c r="G33" s="17">
        <v>1.775886064067435</v>
      </c>
      <c r="H33" s="17">
        <v>1.465321226028705</v>
      </c>
      <c r="I33" s="17">
        <v>1.6266963881171439</v>
      </c>
      <c r="J33" s="20">
        <v>1.5944287852859389</v>
      </c>
    </row>
    <row r="34" spans="1:10">
      <c r="A34" s="14" t="s">
        <v>665</v>
      </c>
      <c r="B34" s="19" t="s">
        <v>666</v>
      </c>
      <c r="C34" s="17">
        <v>1.6411337434812281</v>
      </c>
      <c r="D34" s="17">
        <v>1.143566652902724</v>
      </c>
      <c r="E34" s="17">
        <v>2.1015841746854869</v>
      </c>
      <c r="F34" s="17">
        <v>1.351214141446309</v>
      </c>
      <c r="G34" s="17">
        <v>1.990270354552869</v>
      </c>
      <c r="H34" s="17">
        <v>1.9104305198124889</v>
      </c>
      <c r="I34" s="17">
        <v>1.9970464147081679</v>
      </c>
      <c r="J34" s="20">
        <v>1.5062680205530332</v>
      </c>
    </row>
    <row r="35" spans="1:10">
      <c r="A35" s="14" t="s">
        <v>667</v>
      </c>
      <c r="B35" s="19" t="s">
        <v>668</v>
      </c>
      <c r="C35" s="17">
        <v>2.1091511513933781</v>
      </c>
      <c r="D35" s="17">
        <v>1.2766589338085359</v>
      </c>
      <c r="E35" s="17">
        <v>2.8102616626585601</v>
      </c>
      <c r="F35" s="17">
        <v>1.715273506202964</v>
      </c>
      <c r="G35" s="17">
        <v>2.3057407259930511</v>
      </c>
      <c r="H35" s="17">
        <v>1.764717513409148</v>
      </c>
      <c r="I35" s="17">
        <v>2.03328219870345</v>
      </c>
      <c r="J35" s="20">
        <v>1.8075756182959333</v>
      </c>
    </row>
    <row r="36" spans="1:10">
      <c r="A36" s="14" t="s">
        <v>669</v>
      </c>
      <c r="B36" s="19" t="s">
        <v>670</v>
      </c>
      <c r="C36" s="17">
        <v>1.795525164693738</v>
      </c>
      <c r="D36" s="17">
        <v>1.255645073894434</v>
      </c>
      <c r="E36" s="17">
        <v>1.0940953282794681</v>
      </c>
      <c r="F36" s="17">
        <v>1.5104839710508531</v>
      </c>
      <c r="G36" s="17">
        <v>2.0603405237770018</v>
      </c>
      <c r="H36" s="17">
        <v>3.215121875191763</v>
      </c>
      <c r="I36" s="17">
        <v>2.3531107628685799</v>
      </c>
      <c r="J36" s="20">
        <v>1.6810612693665898</v>
      </c>
    </row>
    <row r="37" spans="1:10">
      <c r="A37" s="14" t="s">
        <v>671</v>
      </c>
      <c r="B37" s="19" t="s">
        <v>672</v>
      </c>
      <c r="C37" s="17">
        <v>1.8793242159113079</v>
      </c>
      <c r="D37" s="17">
        <v>1.2743568571893009</v>
      </c>
      <c r="E37" s="17">
        <v>1.9924275214664371</v>
      </c>
      <c r="F37" s="17">
        <v>1.608596979322604</v>
      </c>
      <c r="G37" s="17">
        <v>1.7498387020570281</v>
      </c>
      <c r="H37" s="17">
        <v>2.0265265470268492</v>
      </c>
      <c r="I37" s="17">
        <v>1.9451183410599191</v>
      </c>
      <c r="J37" s="20">
        <v>1.7151480203405185</v>
      </c>
    </row>
    <row r="38" spans="1:10">
      <c r="A38" s="14" t="s">
        <v>673</v>
      </c>
      <c r="B38" s="19" t="s">
        <v>674</v>
      </c>
      <c r="C38" s="17">
        <v>1.6091921198167149</v>
      </c>
      <c r="D38" s="17">
        <v>1.415904233971365</v>
      </c>
      <c r="E38" s="17">
        <v>2.828160483993102</v>
      </c>
      <c r="F38" s="17">
        <v>1.548218954228467</v>
      </c>
      <c r="G38" s="17">
        <v>2.0342746098936169</v>
      </c>
      <c r="H38" s="17">
        <v>1.4300399363948939</v>
      </c>
      <c r="I38" s="17">
        <v>1.6201463344962841</v>
      </c>
      <c r="J38" s="20">
        <v>1.5809618302660762</v>
      </c>
    </row>
    <row r="39" spans="1:10">
      <c r="A39" s="14" t="s">
        <v>675</v>
      </c>
      <c r="B39" s="19" t="s">
        <v>676</v>
      </c>
      <c r="C39" s="17">
        <v>1.781002611308343</v>
      </c>
      <c r="D39" s="17">
        <v>1.2087405915668279</v>
      </c>
      <c r="E39" s="17">
        <v>1.311197076794149</v>
      </c>
      <c r="F39" s="17">
        <v>1.475564443758395</v>
      </c>
      <c r="G39" s="17">
        <v>1.547055314842845</v>
      </c>
      <c r="H39" s="17">
        <v>1.8814800476349851</v>
      </c>
      <c r="I39" s="17">
        <v>1.6583792651434781</v>
      </c>
      <c r="J39" s="20">
        <v>1.5393739063620784</v>
      </c>
    </row>
    <row r="40" spans="1:10">
      <c r="A40" s="14" t="s">
        <v>677</v>
      </c>
      <c r="B40" s="19" t="s">
        <v>678</v>
      </c>
      <c r="C40" s="17">
        <v>1.7967228479570949</v>
      </c>
      <c r="D40" s="17">
        <v>1.756316693398478</v>
      </c>
      <c r="E40" s="17">
        <v>1.54167956145207</v>
      </c>
      <c r="F40" s="17">
        <v>1.7845471307264871</v>
      </c>
      <c r="G40" s="17">
        <v>1.9803193735968869</v>
      </c>
      <c r="H40" s="17">
        <v>1.7147764788328581</v>
      </c>
      <c r="I40" s="17">
        <v>1.834415915007136</v>
      </c>
      <c r="J40" s="20">
        <v>1.8049287912368679</v>
      </c>
    </row>
    <row r="41" spans="1:10">
      <c r="A41" s="14" t="s">
        <v>679</v>
      </c>
      <c r="B41" s="19" t="s">
        <v>680</v>
      </c>
      <c r="C41" s="17">
        <v>1.8781965113618859</v>
      </c>
      <c r="D41" s="17">
        <v>1.6199143797083011</v>
      </c>
      <c r="E41" s="21" t="s">
        <v>630</v>
      </c>
      <c r="F41" s="17">
        <v>1.80289409165671</v>
      </c>
      <c r="G41" s="17">
        <v>1.744851597857239</v>
      </c>
      <c r="H41" s="17">
        <v>2.1302021090702969</v>
      </c>
      <c r="I41" s="17">
        <v>1.884145160982698</v>
      </c>
      <c r="J41" s="20">
        <v>1.8344718982551842</v>
      </c>
    </row>
    <row r="42" spans="1:10">
      <c r="A42" s="14" t="s">
        <v>681</v>
      </c>
      <c r="B42" s="19" t="s">
        <v>682</v>
      </c>
      <c r="C42" s="17">
        <v>1.711730492283509</v>
      </c>
      <c r="D42" s="17">
        <v>1.2693690826889299</v>
      </c>
      <c r="E42" s="17">
        <v>1.745762572086812</v>
      </c>
      <c r="F42" s="17">
        <v>1.5282096443688471</v>
      </c>
      <c r="G42" s="17">
        <v>1.993349459352644</v>
      </c>
      <c r="H42" s="17">
        <v>2.7282526262641711</v>
      </c>
      <c r="I42" s="17">
        <v>2.0909353906557251</v>
      </c>
      <c r="J42" s="20">
        <v>1.6949833601004627</v>
      </c>
    </row>
    <row r="43" spans="1:10">
      <c r="A43" s="14" t="s">
        <v>683</v>
      </c>
      <c r="B43" s="19" t="s">
        <v>684</v>
      </c>
      <c r="C43" s="17">
        <v>1.780782653711378</v>
      </c>
      <c r="D43" s="17">
        <v>1.2344136348210291</v>
      </c>
      <c r="E43" s="17">
        <v>1.0499273367590609</v>
      </c>
      <c r="F43" s="17">
        <v>1.502283549809238</v>
      </c>
      <c r="G43" s="17">
        <v>1.586443616016644</v>
      </c>
      <c r="H43" s="17">
        <v>1.5076199808905679</v>
      </c>
      <c r="I43" s="17">
        <v>1.558612531904239</v>
      </c>
      <c r="J43" s="20">
        <v>1.5247926013938635</v>
      </c>
    </row>
    <row r="44" spans="1:10">
      <c r="A44" s="14" t="s">
        <v>685</v>
      </c>
      <c r="B44" s="19" t="s">
        <v>686</v>
      </c>
      <c r="C44" s="17">
        <v>1.721287176146737</v>
      </c>
      <c r="D44" s="17">
        <v>1.3528384793638859</v>
      </c>
      <c r="E44" s="17">
        <v>2.7716362822206788</v>
      </c>
      <c r="F44" s="17">
        <v>1.586749339998591</v>
      </c>
      <c r="G44" s="17">
        <v>1.5054937817174421</v>
      </c>
      <c r="H44" s="17">
        <v>1.7420592371809711</v>
      </c>
      <c r="I44" s="17">
        <v>1.5837566489769259</v>
      </c>
      <c r="J44" s="20">
        <v>1.5853848306346094</v>
      </c>
    </row>
    <row r="45" spans="1:10">
      <c r="A45" s="14" t="s">
        <v>687</v>
      </c>
      <c r="B45" s="19" t="s">
        <v>688</v>
      </c>
      <c r="C45" s="17">
        <v>1.7071551555686331</v>
      </c>
      <c r="D45" s="17">
        <v>1.3615132132150169</v>
      </c>
      <c r="E45" s="17">
        <v>3.0500284699065889</v>
      </c>
      <c r="F45" s="17">
        <v>1.587922436738985</v>
      </c>
      <c r="G45" s="17">
        <v>1.299084752789041</v>
      </c>
      <c r="H45" s="17">
        <v>1.3986449601105559</v>
      </c>
      <c r="I45" s="17">
        <v>1.334567132617871</v>
      </c>
      <c r="J45" s="20">
        <v>1.4354519173754734</v>
      </c>
    </row>
    <row r="46" spans="1:10">
      <c r="A46" s="14" t="s">
        <v>689</v>
      </c>
      <c r="B46" s="19" t="s">
        <v>690</v>
      </c>
      <c r="C46" s="17">
        <v>1.639133222045505</v>
      </c>
      <c r="D46" s="17">
        <v>1.415608064052851</v>
      </c>
      <c r="E46" s="17">
        <v>2.3135226327057739</v>
      </c>
      <c r="F46" s="17">
        <v>1.5650914005011769</v>
      </c>
      <c r="G46" s="17">
        <v>1.7513054711969209</v>
      </c>
      <c r="H46" s="17">
        <v>2.018102525255054</v>
      </c>
      <c r="I46" s="17">
        <v>1.843987469809464</v>
      </c>
      <c r="J46" s="20">
        <v>1.6684648172827112</v>
      </c>
    </row>
    <row r="47" spans="1:10">
      <c r="A47" s="14" t="s">
        <v>691</v>
      </c>
      <c r="B47" s="19" t="s">
        <v>692</v>
      </c>
      <c r="C47" s="17">
        <v>1.6692915838008331</v>
      </c>
      <c r="D47" s="17">
        <v>1.300475982660551</v>
      </c>
      <c r="E47" s="17">
        <v>2.04223080558531</v>
      </c>
      <c r="F47" s="17">
        <v>1.518072929151052</v>
      </c>
      <c r="G47" s="17">
        <v>1.7336630293748529</v>
      </c>
      <c r="H47" s="17">
        <v>1.96661873256558</v>
      </c>
      <c r="I47" s="17">
        <v>1.817625398000954</v>
      </c>
      <c r="J47" s="20">
        <v>1.6245852505038216</v>
      </c>
    </row>
    <row r="48" spans="1:10">
      <c r="A48" s="14" t="s">
        <v>693</v>
      </c>
      <c r="B48" s="19" t="s">
        <v>694</v>
      </c>
      <c r="C48" s="17">
        <v>1.6682059797635409</v>
      </c>
      <c r="D48" s="17">
        <v>1.3259551173706789</v>
      </c>
      <c r="E48" s="17">
        <v>1.9836094644539011</v>
      </c>
      <c r="F48" s="17">
        <v>1.528491092595508</v>
      </c>
      <c r="G48" s="17">
        <v>2.629711886072172</v>
      </c>
      <c r="H48" s="17">
        <v>3.1007918236298648</v>
      </c>
      <c r="I48" s="17">
        <v>2.792445839655973</v>
      </c>
      <c r="J48" s="20">
        <v>1.7768167368449499</v>
      </c>
    </row>
    <row r="49" spans="1:10">
      <c r="A49" s="14" t="s">
        <v>695</v>
      </c>
      <c r="B49" s="19" t="s">
        <v>696</v>
      </c>
      <c r="C49" s="17">
        <v>1.771616851604872</v>
      </c>
      <c r="D49" s="17">
        <v>3.4632905945998709</v>
      </c>
      <c r="E49" s="17">
        <v>2.3676803335506702</v>
      </c>
      <c r="F49" s="17">
        <v>1.881032667408316</v>
      </c>
      <c r="G49" s="17">
        <v>1.8703029000412721</v>
      </c>
      <c r="H49" s="17">
        <v>2.9592821574185488</v>
      </c>
      <c r="I49" s="17">
        <v>2.105886495316144</v>
      </c>
      <c r="J49" s="20">
        <v>1.9732112929682979</v>
      </c>
    </row>
    <row r="50" spans="1:10">
      <c r="A50" s="14" t="s">
        <v>697</v>
      </c>
      <c r="B50" s="19" t="s">
        <v>698</v>
      </c>
      <c r="C50" s="17">
        <v>1.617747403563486</v>
      </c>
      <c r="D50" s="17">
        <v>1.3529015581681521</v>
      </c>
      <c r="E50" s="17">
        <v>2.216241471068829</v>
      </c>
      <c r="F50" s="17">
        <v>1.513760850809627</v>
      </c>
      <c r="G50" s="17">
        <v>1.7948961323593939</v>
      </c>
      <c r="H50" s="17">
        <v>1.467366061280363</v>
      </c>
      <c r="I50" s="17">
        <v>1.636246038581638</v>
      </c>
      <c r="J50" s="20">
        <v>1.5634151564897756</v>
      </c>
    </row>
    <row r="51" spans="1:10">
      <c r="A51" s="14" t="s">
        <v>699</v>
      </c>
      <c r="B51" s="19" t="s">
        <v>700</v>
      </c>
      <c r="C51" s="17">
        <v>1.65965605077419</v>
      </c>
      <c r="D51" s="17">
        <v>1.3868024209062511</v>
      </c>
      <c r="E51" s="17">
        <v>4.272027372108667</v>
      </c>
      <c r="F51" s="17">
        <v>1.5771575533693361</v>
      </c>
      <c r="G51" s="17">
        <v>1.9637099073482249</v>
      </c>
      <c r="H51" s="17">
        <v>2.782189540503587</v>
      </c>
      <c r="I51" s="17">
        <v>2.2712166584743092</v>
      </c>
      <c r="J51" s="20">
        <v>1.7758276843610812</v>
      </c>
    </row>
    <row r="52" spans="1:10">
      <c r="A52" s="14" t="s">
        <v>701</v>
      </c>
      <c r="B52" s="19" t="s">
        <v>702</v>
      </c>
      <c r="C52" s="17">
        <v>1.660413901971135</v>
      </c>
      <c r="D52" s="17">
        <v>2.207271094503902</v>
      </c>
      <c r="E52" s="17">
        <v>3.1484257296609122</v>
      </c>
      <c r="F52" s="17">
        <v>1.757652047213035</v>
      </c>
      <c r="G52" s="17">
        <v>1.581089040325544</v>
      </c>
      <c r="H52" s="17">
        <v>1.928169442810953</v>
      </c>
      <c r="I52" s="17">
        <v>1.690523883550469</v>
      </c>
      <c r="J52" s="20">
        <v>1.7259595684578464</v>
      </c>
    </row>
    <row r="53" spans="1:10">
      <c r="A53" s="14" t="s">
        <v>703</v>
      </c>
      <c r="B53" s="19" t="s">
        <v>704</v>
      </c>
      <c r="C53" s="17">
        <v>1.6654396022774769</v>
      </c>
      <c r="D53" s="17">
        <v>1.976734490045668</v>
      </c>
      <c r="E53" s="17">
        <v>2.704573470131292</v>
      </c>
      <c r="F53" s="17">
        <v>1.7263396851031489</v>
      </c>
      <c r="G53" s="17">
        <v>1.780359701723351</v>
      </c>
      <c r="H53" s="17">
        <v>2.2552344235007848</v>
      </c>
      <c r="I53" s="17">
        <v>1.922335522642628</v>
      </c>
      <c r="J53" s="20">
        <v>1.8060486217694747</v>
      </c>
    </row>
    <row r="54" spans="1:10">
      <c r="A54" s="14" t="s">
        <v>705</v>
      </c>
      <c r="B54" s="19" t="s">
        <v>706</v>
      </c>
      <c r="C54" s="17">
        <v>1.658800780214664</v>
      </c>
      <c r="D54" s="17">
        <v>2.5319340537852981</v>
      </c>
      <c r="E54" s="17">
        <v>3.8255292861185981</v>
      </c>
      <c r="F54" s="17">
        <v>1.7605861202605591</v>
      </c>
      <c r="G54" s="17">
        <v>1.343847151175412</v>
      </c>
      <c r="H54" s="17">
        <v>1.325281403973871</v>
      </c>
      <c r="I54" s="17">
        <v>1.3572483642949209</v>
      </c>
      <c r="J54" s="20">
        <v>1.4918481992851715</v>
      </c>
    </row>
    <row r="55" spans="1:10">
      <c r="A55" s="14" t="s">
        <v>707</v>
      </c>
      <c r="B55" s="19" t="s">
        <v>708</v>
      </c>
      <c r="C55" s="17">
        <v>1.603517357039562</v>
      </c>
      <c r="D55" s="17">
        <v>1.106665681951345</v>
      </c>
      <c r="E55" s="17">
        <v>1.384579190679109</v>
      </c>
      <c r="F55" s="17">
        <v>1.251447441151649</v>
      </c>
      <c r="G55" s="17">
        <v>1.248462475459037</v>
      </c>
      <c r="H55" s="17">
        <v>1.335555211460584</v>
      </c>
      <c r="I55" s="17">
        <v>1.2887224162013931</v>
      </c>
      <c r="J55" s="20">
        <v>1.2670832084635206</v>
      </c>
    </row>
    <row r="56" spans="1:10">
      <c r="A56" s="14" t="s">
        <v>709</v>
      </c>
      <c r="B56" s="19" t="s">
        <v>710</v>
      </c>
      <c r="C56" s="17">
        <v>1.7032435388308931</v>
      </c>
      <c r="D56" s="17">
        <v>1.707810777246636</v>
      </c>
      <c r="E56" s="17">
        <v>1.6136176640277149</v>
      </c>
      <c r="F56" s="17">
        <v>1.703503107769377</v>
      </c>
      <c r="G56" s="17">
        <v>1.61665826348463</v>
      </c>
      <c r="H56" s="17">
        <v>1.917276513691051</v>
      </c>
      <c r="I56" s="17">
        <v>1.7152171063224211</v>
      </c>
      <c r="J56" s="20">
        <v>1.7086291818872255</v>
      </c>
    </row>
    <row r="57" spans="1:10">
      <c r="A57" s="14" t="s">
        <v>711</v>
      </c>
      <c r="B57" s="19" t="s">
        <v>712</v>
      </c>
      <c r="C57" s="17">
        <v>2.6418201764724492</v>
      </c>
      <c r="D57" s="17">
        <v>4.152695873367021</v>
      </c>
      <c r="E57" s="17">
        <v>2.330055767051793</v>
      </c>
      <c r="F57" s="17">
        <v>2.7916782334520058</v>
      </c>
      <c r="G57" s="17">
        <v>7.2475836536954166</v>
      </c>
      <c r="H57" s="17">
        <v>3.115813772076125</v>
      </c>
      <c r="I57" s="17">
        <v>3.6409628692545111</v>
      </c>
      <c r="J57" s="20">
        <v>2.9805224567000681</v>
      </c>
    </row>
    <row r="58" spans="1:10">
      <c r="A58" s="14" t="s">
        <v>713</v>
      </c>
      <c r="B58" s="19" t="s">
        <v>714</v>
      </c>
      <c r="C58" s="17">
        <v>2.7129684794716149</v>
      </c>
      <c r="D58" s="17">
        <v>2.0618702975863772</v>
      </c>
      <c r="E58" s="17">
        <v>2.0737712370915822</v>
      </c>
      <c r="F58" s="17">
        <v>2.5915558266949241</v>
      </c>
      <c r="G58" s="17">
        <v>9.3072400585122619</v>
      </c>
      <c r="H58" s="17">
        <v>3.8345251635578692</v>
      </c>
      <c r="I58" s="17">
        <v>4.7902106320850137</v>
      </c>
      <c r="J58" s="20">
        <v>2.9000508260198088</v>
      </c>
    </row>
    <row r="59" spans="1:10">
      <c r="A59" s="14" t="s">
        <v>715</v>
      </c>
      <c r="B59" s="19" t="s">
        <v>716</v>
      </c>
      <c r="C59" s="17">
        <v>1.9643199410684531</v>
      </c>
      <c r="D59" s="17">
        <v>8.7072021589205502</v>
      </c>
      <c r="E59" s="17">
        <v>2.8109337338277411</v>
      </c>
      <c r="F59" s="17">
        <v>2.1222462101291688</v>
      </c>
      <c r="G59" s="17">
        <v>1.62332132294043</v>
      </c>
      <c r="H59" s="17">
        <v>1.3092448408864621</v>
      </c>
      <c r="I59" s="17">
        <v>1.3984895199090881</v>
      </c>
      <c r="J59" s="20">
        <v>1.6373937964050924</v>
      </c>
    </row>
    <row r="60" spans="1:10">
      <c r="A60" s="14" t="s">
        <v>717</v>
      </c>
      <c r="B60" s="19" t="s">
        <v>718</v>
      </c>
      <c r="C60" s="17">
        <v>1.799160715315999</v>
      </c>
      <c r="D60" s="17">
        <v>13.183509188726109</v>
      </c>
      <c r="E60" s="17">
        <v>1.030383828347623</v>
      </c>
      <c r="F60" s="17">
        <v>1.869258839710455</v>
      </c>
      <c r="G60" s="17">
        <v>1.356178502248689</v>
      </c>
      <c r="H60" s="17">
        <v>1.1422166323882439</v>
      </c>
      <c r="I60" s="17">
        <v>1.193528643364888</v>
      </c>
      <c r="J60" s="20">
        <v>1.3317690870773078</v>
      </c>
    </row>
    <row r="61" spans="1:10">
      <c r="A61" s="14" t="s">
        <v>719</v>
      </c>
      <c r="B61" s="19" t="s">
        <v>720</v>
      </c>
      <c r="C61" s="17">
        <v>1.6663859114284421</v>
      </c>
      <c r="D61" s="17">
        <v>2.105804438260845</v>
      </c>
      <c r="E61" s="17">
        <v>1.2062711494680081</v>
      </c>
      <c r="F61" s="17">
        <v>1.667611794816942</v>
      </c>
      <c r="G61" s="17">
        <v>1.991285997506518</v>
      </c>
      <c r="H61" s="17">
        <v>2.3111702265011158</v>
      </c>
      <c r="I61" s="17">
        <v>2.1181424891118281</v>
      </c>
      <c r="J61" s="20">
        <v>1.8268847516937039</v>
      </c>
    </row>
    <row r="62" spans="1:10">
      <c r="A62" s="14" t="s">
        <v>721</v>
      </c>
      <c r="B62" s="19" t="s">
        <v>722</v>
      </c>
      <c r="C62" s="17">
        <v>1.686305155774499</v>
      </c>
      <c r="D62" s="17">
        <v>8.3226010704595481</v>
      </c>
      <c r="E62" s="17">
        <v>1.9782563557027619</v>
      </c>
      <c r="F62" s="17">
        <v>1.829228669116266</v>
      </c>
      <c r="G62" s="17">
        <v>2.242493613181638</v>
      </c>
      <c r="H62" s="17">
        <v>1.796762670312211</v>
      </c>
      <c r="I62" s="17">
        <v>1.998991112870286</v>
      </c>
      <c r="J62" s="20">
        <v>1.9044016832360913</v>
      </c>
    </row>
    <row r="63" spans="1:10">
      <c r="A63" s="14" t="s">
        <v>723</v>
      </c>
      <c r="B63" s="19" t="s">
        <v>70</v>
      </c>
      <c r="C63" s="17">
        <v>1.9006184487157891</v>
      </c>
      <c r="D63" s="17">
        <v>5.1574259676788392</v>
      </c>
      <c r="E63" s="17">
        <v>1.706953457288656</v>
      </c>
      <c r="F63" s="17">
        <v>2.0248048819516189</v>
      </c>
      <c r="G63" s="17">
        <v>2.653074159586553</v>
      </c>
      <c r="H63" s="17">
        <v>2.0247019518609068</v>
      </c>
      <c r="I63" s="17">
        <v>2.2860677954876891</v>
      </c>
      <c r="J63" s="20">
        <v>2.1212440947368725</v>
      </c>
    </row>
    <row r="64" spans="1:10">
      <c r="A64" s="14" t="s">
        <v>724</v>
      </c>
      <c r="B64" s="19" t="s">
        <v>725</v>
      </c>
      <c r="C64" s="17">
        <v>1.7212503411712601</v>
      </c>
      <c r="D64" s="17">
        <v>2.467243862324473</v>
      </c>
      <c r="E64" s="17">
        <v>1.700414113171931</v>
      </c>
      <c r="F64" s="17">
        <v>1.8333843778516741</v>
      </c>
      <c r="G64" s="17">
        <v>1.4986739824525841</v>
      </c>
      <c r="H64" s="17">
        <v>1.9749985165928321</v>
      </c>
      <c r="I64" s="17">
        <v>1.603004713558803</v>
      </c>
      <c r="J64" s="20">
        <v>1.7177589420723782</v>
      </c>
    </row>
    <row r="65" spans="1:10">
      <c r="A65" s="14" t="s">
        <v>726</v>
      </c>
      <c r="B65" s="19" t="s">
        <v>727</v>
      </c>
      <c r="C65" s="17">
        <v>1.6927861340032051</v>
      </c>
      <c r="D65" s="17">
        <v>1.8096807729608471</v>
      </c>
      <c r="E65" s="17">
        <v>1.6923092789255501</v>
      </c>
      <c r="F65" s="17">
        <v>1.714620262458892</v>
      </c>
      <c r="G65" s="17">
        <v>1.5458983026291959</v>
      </c>
      <c r="H65" s="17">
        <v>1.5404619108608311</v>
      </c>
      <c r="I65" s="17">
        <v>1.542535642009492</v>
      </c>
      <c r="J65" s="20">
        <v>1.6221498612912</v>
      </c>
    </row>
    <row r="66" spans="1:10">
      <c r="A66" s="14" t="s">
        <v>728</v>
      </c>
      <c r="B66" s="19" t="s">
        <v>729</v>
      </c>
      <c r="C66" s="17">
        <v>1.732251410787506</v>
      </c>
      <c r="D66" s="17">
        <v>3.3385456906720359</v>
      </c>
      <c r="E66" s="17">
        <v>3.0715191983266998</v>
      </c>
      <c r="F66" s="17">
        <v>1.8528985318273421</v>
      </c>
      <c r="G66" s="17">
        <v>1.4695225809232479</v>
      </c>
      <c r="H66" s="17">
        <v>1.597557345681855</v>
      </c>
      <c r="I66" s="17">
        <v>1.497777375066162</v>
      </c>
      <c r="J66" s="20">
        <v>1.639662614803256</v>
      </c>
    </row>
    <row r="67" spans="1:10">
      <c r="A67" s="14" t="s">
        <v>730</v>
      </c>
      <c r="B67" s="19" t="s">
        <v>731</v>
      </c>
      <c r="C67" s="17">
        <v>1.834880377747274</v>
      </c>
      <c r="D67" s="17">
        <v>11.547627095662071</v>
      </c>
      <c r="E67" s="21" t="s">
        <v>630</v>
      </c>
      <c r="F67" s="17">
        <v>2.0260764123417649</v>
      </c>
      <c r="G67" s="17">
        <v>2.221900288615267</v>
      </c>
      <c r="H67" s="17">
        <v>3.3177118432270789</v>
      </c>
      <c r="I67" s="17">
        <v>3.4134094459976181</v>
      </c>
      <c r="J67" s="20">
        <v>2.3661265190214356</v>
      </c>
    </row>
    <row r="68" spans="1:10">
      <c r="A68" s="14" t="s">
        <v>732</v>
      </c>
      <c r="B68" s="19" t="s">
        <v>733</v>
      </c>
      <c r="C68" s="17">
        <v>1.706066442933353</v>
      </c>
      <c r="D68" s="17">
        <v>2.5738680778381791</v>
      </c>
      <c r="E68" s="17">
        <v>1.3654596109941359</v>
      </c>
      <c r="F68" s="17">
        <v>1.7848404643600799</v>
      </c>
      <c r="G68" s="17">
        <v>1.651485898218702</v>
      </c>
      <c r="H68" s="17">
        <v>2.1279655836151652</v>
      </c>
      <c r="I68" s="17">
        <v>1.7595310673739999</v>
      </c>
      <c r="J68" s="20">
        <v>1.7732011833777526</v>
      </c>
    </row>
    <row r="69" spans="1:10">
      <c r="A69" s="14" t="s">
        <v>734</v>
      </c>
      <c r="B69" s="19" t="s">
        <v>735</v>
      </c>
      <c r="C69" s="17">
        <v>1.6672433656476611</v>
      </c>
      <c r="D69" s="17">
        <v>2.3860939706328379</v>
      </c>
      <c r="E69" s="17">
        <v>1.4338912541130031</v>
      </c>
      <c r="F69" s="17">
        <v>1.7591458301708309</v>
      </c>
      <c r="G69" s="17">
        <v>2.17194398906063</v>
      </c>
      <c r="H69" s="17">
        <v>1.859108324870915</v>
      </c>
      <c r="I69" s="17">
        <v>2.020587277879387</v>
      </c>
      <c r="J69" s="20">
        <v>1.8546175398192843</v>
      </c>
    </row>
    <row r="70" spans="1:10">
      <c r="A70" s="14" t="s">
        <v>736</v>
      </c>
      <c r="B70" s="19" t="s">
        <v>737</v>
      </c>
      <c r="C70" s="17">
        <v>1.577006077920263</v>
      </c>
      <c r="D70" s="17">
        <v>1.3261890647508829</v>
      </c>
      <c r="E70" s="17">
        <v>1.2076526912341901</v>
      </c>
      <c r="F70" s="17">
        <v>1.4354647775623739</v>
      </c>
      <c r="G70" s="17">
        <v>2.229197888532342</v>
      </c>
      <c r="H70" s="17">
        <v>4.5912200019579892</v>
      </c>
      <c r="I70" s="17">
        <v>2.7159214562682439</v>
      </c>
      <c r="J70" s="20">
        <v>1.6429383106733699</v>
      </c>
    </row>
    <row r="71" spans="1:10">
      <c r="A71" s="14" t="s">
        <v>738</v>
      </c>
      <c r="B71" s="19" t="s">
        <v>739</v>
      </c>
      <c r="C71" s="17">
        <v>1.724687774429305</v>
      </c>
      <c r="D71" s="17">
        <v>1.910504736466786</v>
      </c>
      <c r="E71" s="17">
        <v>1.8974849386794399</v>
      </c>
      <c r="F71" s="17">
        <v>1.762141175263086</v>
      </c>
      <c r="G71" s="17">
        <v>1.6243378828335391</v>
      </c>
      <c r="H71" s="17">
        <v>2.3038163329678358</v>
      </c>
      <c r="I71" s="17">
        <v>1.7613036594956679</v>
      </c>
      <c r="J71" s="20">
        <v>1.7617675862515847</v>
      </c>
    </row>
    <row r="72" spans="1:10">
      <c r="A72" s="14" t="s">
        <v>740</v>
      </c>
      <c r="B72" s="19" t="s">
        <v>741</v>
      </c>
      <c r="C72" s="17">
        <v>1.6632197859671189</v>
      </c>
      <c r="D72" s="17">
        <v>10.490735623819869</v>
      </c>
      <c r="E72" s="17">
        <v>1.2908678040211501</v>
      </c>
      <c r="F72" s="17">
        <v>1.764191324049148</v>
      </c>
      <c r="G72" s="17">
        <v>1.5559870241208631</v>
      </c>
      <c r="H72" s="17">
        <v>1.5944543103690529</v>
      </c>
      <c r="I72" s="17">
        <v>1.571982317660152</v>
      </c>
      <c r="J72" s="20">
        <v>1.6577731668532885</v>
      </c>
    </row>
    <row r="73" spans="1:10">
      <c r="A73" s="14" t="s">
        <v>742</v>
      </c>
      <c r="B73" s="19" t="s">
        <v>743</v>
      </c>
      <c r="C73" s="17">
        <v>1.923938815988278</v>
      </c>
      <c r="D73" s="17">
        <v>4.6526647977061097</v>
      </c>
      <c r="E73" s="17">
        <v>1.086032750883384</v>
      </c>
      <c r="F73" s="17">
        <v>2.0147026943721729</v>
      </c>
      <c r="G73" s="17">
        <v>1.524726927249985</v>
      </c>
      <c r="H73" s="17">
        <v>1.7375574943454539</v>
      </c>
      <c r="I73" s="17">
        <v>1.589116546334032</v>
      </c>
      <c r="J73" s="20">
        <v>1.7755017061979315</v>
      </c>
    </row>
    <row r="74" spans="1:10">
      <c r="A74" s="14" t="s">
        <v>744</v>
      </c>
      <c r="B74" s="19" t="s">
        <v>745</v>
      </c>
      <c r="C74" s="17">
        <v>1.947972835642378</v>
      </c>
      <c r="D74" s="17">
        <v>4.3512153804159306</v>
      </c>
      <c r="E74" s="17">
        <v>1.074470147236547</v>
      </c>
      <c r="F74" s="17">
        <v>2.0195608510466592</v>
      </c>
      <c r="G74" s="17">
        <v>1.4710595598006679</v>
      </c>
      <c r="H74" s="17">
        <v>2.8249966293080568</v>
      </c>
      <c r="I74" s="17">
        <v>1.6854356827654491</v>
      </c>
      <c r="J74" s="20">
        <v>1.8479979205301962</v>
      </c>
    </row>
    <row r="75" spans="1:10">
      <c r="A75" s="14" t="s">
        <v>746</v>
      </c>
      <c r="B75" s="19" t="s">
        <v>747</v>
      </c>
      <c r="C75" s="17">
        <v>1.6453771728138611</v>
      </c>
      <c r="D75" s="17">
        <v>1.8626618138588009</v>
      </c>
      <c r="E75" s="17">
        <v>5.1101565202642236</v>
      </c>
      <c r="F75" s="17">
        <v>1.692225520174252</v>
      </c>
      <c r="G75" s="17">
        <v>1.4985540104164099</v>
      </c>
      <c r="H75" s="17">
        <v>1.5176802768497679</v>
      </c>
      <c r="I75" s="17">
        <v>1.513902760876688</v>
      </c>
      <c r="J75" s="20">
        <v>1.5923739295681598</v>
      </c>
    </row>
    <row r="76" spans="1:10">
      <c r="A76" s="14" t="s">
        <v>748</v>
      </c>
      <c r="B76" s="19" t="s">
        <v>749</v>
      </c>
      <c r="C76" s="17">
        <v>1.678389614283007</v>
      </c>
      <c r="D76" s="17">
        <v>1.572674234178594</v>
      </c>
      <c r="E76" s="17">
        <v>6.9034578347546232</v>
      </c>
      <c r="F76" s="17">
        <v>1.6605243348204981</v>
      </c>
      <c r="G76" s="17">
        <v>2.1772564553279712</v>
      </c>
      <c r="H76" s="17">
        <v>1.8754502450825119</v>
      </c>
      <c r="I76" s="17">
        <v>2.0993250577923268</v>
      </c>
      <c r="J76" s="20">
        <v>1.8182580650833109</v>
      </c>
    </row>
    <row r="77" spans="1:10">
      <c r="A77" s="14" t="s">
        <v>750</v>
      </c>
      <c r="B77" s="19" t="s">
        <v>751</v>
      </c>
      <c r="C77" s="17">
        <v>1.622292228710023</v>
      </c>
      <c r="D77" s="17">
        <v>1.576846075786007</v>
      </c>
      <c r="E77" s="17">
        <v>3.3068211264197389</v>
      </c>
      <c r="F77" s="17">
        <v>1.615410012531169</v>
      </c>
      <c r="G77" s="17">
        <v>1.530813302735766</v>
      </c>
      <c r="H77" s="17">
        <v>1.444599670328063</v>
      </c>
      <c r="I77" s="17">
        <v>1.492911003940284</v>
      </c>
      <c r="J77" s="20">
        <v>1.5466315512763815</v>
      </c>
    </row>
    <row r="78" spans="1:10">
      <c r="A78" s="14" t="s">
        <v>752</v>
      </c>
      <c r="B78" s="19" t="s">
        <v>753</v>
      </c>
      <c r="C78" s="17">
        <v>1.5471033641651031</v>
      </c>
      <c r="D78" s="17">
        <v>1.352027781161842</v>
      </c>
      <c r="E78" s="17">
        <v>4.0187269350512222</v>
      </c>
      <c r="F78" s="17">
        <v>1.4946211653491801</v>
      </c>
      <c r="G78" s="17">
        <v>1.4030617800517551</v>
      </c>
      <c r="H78" s="17">
        <v>1.9822223372168599</v>
      </c>
      <c r="I78" s="17">
        <v>1.5092349925630639</v>
      </c>
      <c r="J78" s="20">
        <v>1.5024425594346931</v>
      </c>
    </row>
    <row r="79" spans="1:10">
      <c r="A79" s="14" t="s">
        <v>754</v>
      </c>
      <c r="B79" s="19" t="s">
        <v>755</v>
      </c>
      <c r="C79" s="17">
        <v>1.6176682993921041</v>
      </c>
      <c r="D79" s="17">
        <v>2.476166864732253</v>
      </c>
      <c r="E79" s="21" t="s">
        <v>756</v>
      </c>
      <c r="F79" s="17">
        <v>1.710413225935882</v>
      </c>
      <c r="G79" s="17">
        <v>1.5385968400645209</v>
      </c>
      <c r="H79" s="17">
        <v>1.3921695665748639</v>
      </c>
      <c r="I79" s="17">
        <v>1.4789853450431549</v>
      </c>
      <c r="J79" s="20">
        <v>1.5695056297090761</v>
      </c>
    </row>
    <row r="80" spans="1:10">
      <c r="A80" s="14" t="s">
        <v>757</v>
      </c>
      <c r="B80" s="19" t="s">
        <v>758</v>
      </c>
      <c r="C80" s="17">
        <v>1.573480891463809</v>
      </c>
      <c r="D80" s="17">
        <v>1.295930256871427</v>
      </c>
      <c r="E80" s="17">
        <v>1.170262695541388</v>
      </c>
      <c r="F80" s="17">
        <v>1.454218886058898</v>
      </c>
      <c r="G80" s="17">
        <v>1.566938347610642</v>
      </c>
      <c r="H80" s="17">
        <v>1.4552583179738829</v>
      </c>
      <c r="I80" s="17">
        <v>1.511028389792938</v>
      </c>
      <c r="J80" s="20">
        <v>1.4823548077292463</v>
      </c>
    </row>
    <row r="81" spans="1:10">
      <c r="A81" s="14" t="s">
        <v>759</v>
      </c>
      <c r="B81" s="19" t="s">
        <v>760</v>
      </c>
      <c r="C81" s="17">
        <v>1.5318893429925811</v>
      </c>
      <c r="D81" s="17">
        <v>1.426397574830093</v>
      </c>
      <c r="E81" s="17">
        <v>1.2783577552898431</v>
      </c>
      <c r="F81" s="17">
        <v>1.4836611115864431</v>
      </c>
      <c r="G81" s="17">
        <v>2.1575904173461811</v>
      </c>
      <c r="H81" s="17">
        <v>1.323418692914714</v>
      </c>
      <c r="I81" s="17">
        <v>1.5177100297354731</v>
      </c>
      <c r="J81" s="20">
        <v>1.5010976037738726</v>
      </c>
    </row>
    <row r="82" spans="1:10">
      <c r="A82" s="14" t="s">
        <v>761</v>
      </c>
      <c r="B82" s="19" t="s">
        <v>762</v>
      </c>
      <c r="C82" s="17">
        <v>1.5705015727268259</v>
      </c>
      <c r="D82" s="17">
        <v>1.535744558353819</v>
      </c>
      <c r="E82" s="17">
        <v>1.2096264479650869</v>
      </c>
      <c r="F82" s="17">
        <v>1.532891130674217</v>
      </c>
      <c r="G82" s="17">
        <v>1.4065298670140149</v>
      </c>
      <c r="H82" s="17">
        <v>1.35793023495885</v>
      </c>
      <c r="I82" s="17">
        <v>1.3884943227505011</v>
      </c>
      <c r="J82" s="20">
        <v>1.4459488403419838</v>
      </c>
    </row>
    <row r="83" spans="1:10">
      <c r="A83" s="14" t="s">
        <v>763</v>
      </c>
      <c r="B83" s="19" t="s">
        <v>764</v>
      </c>
      <c r="C83" s="17">
        <v>1.6404370768942109</v>
      </c>
      <c r="D83" s="17">
        <v>5.9775970635643088</v>
      </c>
      <c r="E83" s="17">
        <v>3.151611244271141</v>
      </c>
      <c r="F83" s="17">
        <v>1.784486724812903</v>
      </c>
      <c r="G83" s="17">
        <v>1.521144952746043</v>
      </c>
      <c r="H83" s="17">
        <v>1.7159605063109831</v>
      </c>
      <c r="I83" s="17">
        <v>1.57363741852742</v>
      </c>
      <c r="J83" s="20">
        <v>1.6621679865252883</v>
      </c>
    </row>
    <row r="84" spans="1:10">
      <c r="A84" s="14" t="s">
        <v>765</v>
      </c>
      <c r="B84" s="19" t="s">
        <v>766</v>
      </c>
      <c r="C84" s="21" t="s">
        <v>756</v>
      </c>
      <c r="D84" s="21" t="s">
        <v>630</v>
      </c>
      <c r="E84" s="21" t="s">
        <v>630</v>
      </c>
      <c r="F84" s="21" t="s">
        <v>756</v>
      </c>
      <c r="G84" s="21" t="s">
        <v>756</v>
      </c>
      <c r="H84" s="21" t="s">
        <v>756</v>
      </c>
      <c r="I84" s="21" t="s">
        <v>756</v>
      </c>
      <c r="J84" s="22" t="s">
        <v>756</v>
      </c>
    </row>
    <row r="85" spans="1:10">
      <c r="A85" s="14" t="s">
        <v>767</v>
      </c>
      <c r="B85" s="19" t="s">
        <v>768</v>
      </c>
      <c r="C85" s="17">
        <v>1.737257109057174</v>
      </c>
      <c r="D85" s="17">
        <v>5.5812860046048316</v>
      </c>
      <c r="E85" s="17">
        <v>4.7359944481054557</v>
      </c>
      <c r="F85" s="17">
        <v>1.869242733710307</v>
      </c>
      <c r="G85" s="17">
        <v>2.258078336272562</v>
      </c>
      <c r="H85" s="17">
        <v>1.231498726057715</v>
      </c>
      <c r="I85" s="17">
        <v>1.4258834802228699</v>
      </c>
      <c r="J85" s="20">
        <v>1.5791806484427968</v>
      </c>
    </row>
    <row r="86" spans="1:10">
      <c r="A86" s="14" t="s">
        <v>769</v>
      </c>
      <c r="B86" s="19" t="s">
        <v>770</v>
      </c>
      <c r="C86" s="17">
        <v>1.58477047872377</v>
      </c>
      <c r="D86" s="17">
        <v>3.9764598160545361</v>
      </c>
      <c r="E86" s="17">
        <v>10.96432029271428</v>
      </c>
      <c r="F86" s="17">
        <v>1.69859984387171</v>
      </c>
      <c r="G86" s="17">
        <v>1.2858859079816709</v>
      </c>
      <c r="H86" s="17">
        <v>1.2036248438823489</v>
      </c>
      <c r="I86" s="17">
        <v>1.2403453713180941</v>
      </c>
      <c r="J86" s="20">
        <v>1.3446187860803629</v>
      </c>
    </row>
    <row r="87" spans="1:10">
      <c r="A87" s="14" t="s">
        <v>771</v>
      </c>
      <c r="B87" s="19" t="s">
        <v>772</v>
      </c>
      <c r="C87" s="17">
        <v>1.52029424644144</v>
      </c>
      <c r="D87" s="17">
        <v>1.3619410845987989</v>
      </c>
      <c r="E87" s="17">
        <v>3.6429244398017722</v>
      </c>
      <c r="F87" s="17">
        <v>1.4823767175887961</v>
      </c>
      <c r="G87" s="17">
        <v>1.129704950440094</v>
      </c>
      <c r="H87" s="17">
        <v>1.185489749433452</v>
      </c>
      <c r="I87" s="17">
        <v>1.145994944192235</v>
      </c>
      <c r="J87" s="20">
        <v>1.2136976983026133</v>
      </c>
    </row>
    <row r="88" spans="1:10">
      <c r="A88" s="14" t="s">
        <v>773</v>
      </c>
      <c r="B88" s="19" t="s">
        <v>774</v>
      </c>
      <c r="C88" s="17">
        <v>1.56310715260633</v>
      </c>
      <c r="D88" s="17">
        <v>1.30095525906055</v>
      </c>
      <c r="E88" s="17">
        <v>2.1359978512281401</v>
      </c>
      <c r="F88" s="17">
        <v>1.483684542360947</v>
      </c>
      <c r="G88" s="17">
        <v>1.413112707283305</v>
      </c>
      <c r="H88" s="17">
        <v>1.967344149193698</v>
      </c>
      <c r="I88" s="17">
        <v>1.530548692662516</v>
      </c>
      <c r="J88" s="20">
        <v>1.5076102239321547</v>
      </c>
    </row>
    <row r="89" spans="1:10">
      <c r="A89" s="14" t="s">
        <v>775</v>
      </c>
      <c r="B89" s="19" t="s">
        <v>776</v>
      </c>
      <c r="C89" s="17">
        <v>1.6322659628904179</v>
      </c>
      <c r="D89" s="17">
        <v>1.577908453511877</v>
      </c>
      <c r="E89" s="17">
        <v>3.2490438502654948</v>
      </c>
      <c r="F89" s="17">
        <v>1.629761633904091</v>
      </c>
      <c r="G89" s="17">
        <v>1.6343857300484499</v>
      </c>
      <c r="H89" s="17">
        <v>2.2691659439700049</v>
      </c>
      <c r="I89" s="17">
        <v>1.7741506769560129</v>
      </c>
      <c r="J89" s="20">
        <v>1.6933483660362953</v>
      </c>
    </row>
    <row r="90" spans="1:10">
      <c r="A90" s="14" t="s">
        <v>777</v>
      </c>
      <c r="B90" s="19" t="s">
        <v>778</v>
      </c>
      <c r="C90" s="17">
        <v>1.600449705220953</v>
      </c>
      <c r="D90" s="17">
        <v>1.9288765932902989</v>
      </c>
      <c r="E90" s="21" t="s">
        <v>630</v>
      </c>
      <c r="F90" s="17">
        <v>1.6584358320770201</v>
      </c>
      <c r="G90" s="17">
        <v>1.7222525994566591</v>
      </c>
      <c r="H90" s="17">
        <v>1.3238462813215031</v>
      </c>
      <c r="I90" s="17">
        <v>1.4873817541263701</v>
      </c>
      <c r="J90" s="20">
        <v>1.5573153011220924</v>
      </c>
    </row>
    <row r="91" spans="1:10">
      <c r="A91" s="14" t="s">
        <v>779</v>
      </c>
      <c r="B91" s="19" t="s">
        <v>780</v>
      </c>
      <c r="C91" s="17">
        <v>1.6382977235601459</v>
      </c>
      <c r="D91" s="17">
        <v>1.203382706409688</v>
      </c>
      <c r="E91" s="17">
        <v>3.7523208502292729</v>
      </c>
      <c r="F91" s="17">
        <v>1.4661722801412089</v>
      </c>
      <c r="G91" s="17">
        <v>1.3649617012301281</v>
      </c>
      <c r="H91" s="17">
        <v>1.2571707972610711</v>
      </c>
      <c r="I91" s="17">
        <v>1.3118261052719169</v>
      </c>
      <c r="J91" s="20">
        <v>1.3716172606026849</v>
      </c>
    </row>
    <row r="92" spans="1:10">
      <c r="A92" s="14" t="s">
        <v>781</v>
      </c>
      <c r="B92" s="19" t="s">
        <v>782</v>
      </c>
      <c r="C92" s="17">
        <v>1.7220389962090561</v>
      </c>
      <c r="D92" s="17">
        <v>2.480881747036217</v>
      </c>
      <c r="E92" s="17">
        <v>3.787372418672398</v>
      </c>
      <c r="F92" s="17">
        <v>1.796972649786174</v>
      </c>
      <c r="G92" s="17">
        <v>1.7833661466708111</v>
      </c>
      <c r="H92" s="17">
        <v>2.6706608215228842</v>
      </c>
      <c r="I92" s="17">
        <v>1.9697098099167201</v>
      </c>
      <c r="J92" s="20">
        <v>1.8732246714024021</v>
      </c>
    </row>
    <row r="93" spans="1:10">
      <c r="A93" s="14" t="s">
        <v>783</v>
      </c>
      <c r="B93" s="19" t="s">
        <v>784</v>
      </c>
      <c r="C93" s="17">
        <v>1.610441342097414</v>
      </c>
      <c r="D93" s="17">
        <v>3.7806459228007432</v>
      </c>
      <c r="E93" s="17">
        <v>2.1699169271079879</v>
      </c>
      <c r="F93" s="17">
        <v>1.75845238700794</v>
      </c>
      <c r="G93" s="17">
        <v>1.162625713855318</v>
      </c>
      <c r="H93" s="17">
        <v>1.3479744095348909</v>
      </c>
      <c r="I93" s="17">
        <v>1.223940390919211</v>
      </c>
      <c r="J93" s="20">
        <v>1.3488749520439065</v>
      </c>
    </row>
    <row r="94" spans="1:10">
      <c r="A94" s="14" t="s">
        <v>785</v>
      </c>
      <c r="B94" s="19" t="s">
        <v>786</v>
      </c>
      <c r="C94" s="17">
        <v>1.6385855535225251</v>
      </c>
      <c r="D94" s="17">
        <v>3.394530337709603</v>
      </c>
      <c r="E94" s="17">
        <v>1.8411831696757079</v>
      </c>
      <c r="F94" s="17">
        <v>1.7874330151215581</v>
      </c>
      <c r="G94" s="17">
        <v>1.543699965159733</v>
      </c>
      <c r="H94" s="17">
        <v>1.251994126083815</v>
      </c>
      <c r="I94" s="17">
        <v>1.378357580529971</v>
      </c>
      <c r="J94" s="20">
        <v>1.5229712280444856</v>
      </c>
    </row>
    <row r="95" spans="1:10">
      <c r="A95" s="14" t="s">
        <v>787</v>
      </c>
      <c r="B95" s="19" t="s">
        <v>788</v>
      </c>
      <c r="C95" s="17">
        <v>1.6640347551065671</v>
      </c>
      <c r="D95" s="17">
        <v>2.6874053875354158</v>
      </c>
      <c r="E95" s="17">
        <v>4.572165734570917</v>
      </c>
      <c r="F95" s="17">
        <v>1.730765632832717</v>
      </c>
      <c r="G95" s="17">
        <v>1.629868696620776</v>
      </c>
      <c r="H95" s="17">
        <v>2.029443194940689</v>
      </c>
      <c r="I95" s="17">
        <v>1.7121360690229519</v>
      </c>
      <c r="J95" s="20">
        <v>1.7207255634148617</v>
      </c>
    </row>
    <row r="96" spans="1:10">
      <c r="A96" s="14" t="s">
        <v>789</v>
      </c>
      <c r="B96" s="19" t="s">
        <v>790</v>
      </c>
      <c r="C96" s="17">
        <v>1.6812425533471571</v>
      </c>
      <c r="D96" s="17">
        <v>4.1985044280971557</v>
      </c>
      <c r="E96" s="17">
        <v>1.970637019902808</v>
      </c>
      <c r="F96" s="17">
        <v>1.8722901150261659</v>
      </c>
      <c r="G96" s="17">
        <v>1.9140418952143661</v>
      </c>
      <c r="H96" s="17">
        <v>2.0146528542923652</v>
      </c>
      <c r="I96" s="17">
        <v>1.9380812141543751</v>
      </c>
      <c r="J96" s="20">
        <v>1.8985057839059833</v>
      </c>
    </row>
    <row r="97" spans="1:10">
      <c r="A97" s="14" t="s">
        <v>791</v>
      </c>
      <c r="B97" s="19" t="s">
        <v>792</v>
      </c>
      <c r="C97" s="17">
        <v>1.666650751087986</v>
      </c>
      <c r="D97" s="17">
        <v>3.4159516057976451</v>
      </c>
      <c r="E97" s="17">
        <v>2.7645883141840359</v>
      </c>
      <c r="F97" s="17">
        <v>1.754009271657323</v>
      </c>
      <c r="G97" s="17">
        <v>1.6729547595209739</v>
      </c>
      <c r="H97" s="17">
        <v>1.721064203940998</v>
      </c>
      <c r="I97" s="17">
        <v>1.689395720270837</v>
      </c>
      <c r="J97" s="20">
        <v>1.7187782427958898</v>
      </c>
    </row>
    <row r="98" spans="1:10">
      <c r="A98" s="14" t="s">
        <v>793</v>
      </c>
      <c r="B98" s="19" t="s">
        <v>794</v>
      </c>
      <c r="C98" s="17">
        <v>1.7979646349068821</v>
      </c>
      <c r="D98" s="17">
        <v>8.5014742972745552</v>
      </c>
      <c r="E98" s="17">
        <v>2.263913537648329</v>
      </c>
      <c r="F98" s="17">
        <v>1.931604636226836</v>
      </c>
      <c r="G98" s="17">
        <v>1.7765079924643361</v>
      </c>
      <c r="H98" s="17">
        <v>1.940384923007322</v>
      </c>
      <c r="I98" s="17">
        <v>1.840399369951754</v>
      </c>
      <c r="J98" s="20">
        <v>1.8866444101945579</v>
      </c>
    </row>
    <row r="99" spans="1:10">
      <c r="A99" s="14" t="s">
        <v>795</v>
      </c>
      <c r="B99" s="19" t="s">
        <v>796</v>
      </c>
      <c r="C99" s="17">
        <v>1.6297102345264241</v>
      </c>
      <c r="D99" s="17">
        <v>1.2860305917113199</v>
      </c>
      <c r="E99" s="17">
        <v>2.7739443921157312</v>
      </c>
      <c r="F99" s="17">
        <v>1.5072952102348069</v>
      </c>
      <c r="G99" s="17">
        <v>1.3749994531399781</v>
      </c>
      <c r="H99" s="17">
        <v>1.5182196268614381</v>
      </c>
      <c r="I99" s="17">
        <v>1.420310475994115</v>
      </c>
      <c r="J99" s="20">
        <v>1.4597450186310843</v>
      </c>
    </row>
    <row r="100" spans="1:10">
      <c r="A100" s="14" t="s">
        <v>797</v>
      </c>
      <c r="B100" s="19" t="s">
        <v>798</v>
      </c>
      <c r="C100" s="17">
        <v>1.6521724045590851</v>
      </c>
      <c r="D100" s="17">
        <v>1.8235932974134681</v>
      </c>
      <c r="E100" s="17">
        <v>1.1135007169437481</v>
      </c>
      <c r="F100" s="17">
        <v>1.625649297170741</v>
      </c>
      <c r="G100" s="17">
        <v>1.398501894291073</v>
      </c>
      <c r="H100" s="17">
        <v>1.686964854574291</v>
      </c>
      <c r="I100" s="17">
        <v>1.4876106796407911</v>
      </c>
      <c r="J100" s="20">
        <v>1.5482521061572172</v>
      </c>
    </row>
    <row r="101" spans="1:10">
      <c r="A101" s="14" t="s">
        <v>799</v>
      </c>
      <c r="B101" s="19" t="s">
        <v>800</v>
      </c>
      <c r="C101" s="17">
        <v>1.633956049854306</v>
      </c>
      <c r="D101" s="17">
        <v>4.8749377890660979</v>
      </c>
      <c r="E101" s="17">
        <v>1.1549997420683871</v>
      </c>
      <c r="F101" s="17">
        <v>1.699851895895478</v>
      </c>
      <c r="G101" s="17">
        <v>1.2347703152848739</v>
      </c>
      <c r="H101" s="17">
        <v>1.4593287150799219</v>
      </c>
      <c r="I101" s="17">
        <v>1.2871416025579929</v>
      </c>
      <c r="J101" s="20">
        <v>1.4002756813172628</v>
      </c>
    </row>
    <row r="102" spans="1:10">
      <c r="A102" s="14" t="s">
        <v>801</v>
      </c>
      <c r="B102" s="19" t="s">
        <v>802</v>
      </c>
      <c r="C102" s="17">
        <v>1.6821732229319211</v>
      </c>
      <c r="D102" s="17">
        <v>1.592081984596629</v>
      </c>
      <c r="E102" s="17">
        <v>1.074097739414654</v>
      </c>
      <c r="F102" s="17">
        <v>1.602859970553651</v>
      </c>
      <c r="G102" s="17">
        <v>1.2835898702530439</v>
      </c>
      <c r="H102" s="17">
        <v>1.7799179422888951</v>
      </c>
      <c r="I102" s="17">
        <v>1.383832121868527</v>
      </c>
      <c r="J102" s="20">
        <v>1.4712841440470161</v>
      </c>
    </row>
    <row r="103" spans="1:10">
      <c r="A103" s="14" t="s">
        <v>803</v>
      </c>
      <c r="B103" s="19" t="s">
        <v>804</v>
      </c>
      <c r="C103" s="17">
        <v>1.663699888879324</v>
      </c>
      <c r="D103" s="17">
        <v>5.8298321512059639</v>
      </c>
      <c r="E103" s="17">
        <v>1.216976337066912</v>
      </c>
      <c r="F103" s="17">
        <v>1.7138235332198399</v>
      </c>
      <c r="G103" s="17">
        <v>1.3843160032360029</v>
      </c>
      <c r="H103" s="17">
        <v>2.0054581684222299</v>
      </c>
      <c r="I103" s="17">
        <v>1.4770195742577461</v>
      </c>
      <c r="J103" s="20">
        <v>1.5678932695362573</v>
      </c>
    </row>
    <row r="104" spans="1:10">
      <c r="A104" s="14" t="s">
        <v>805</v>
      </c>
      <c r="B104" s="19" t="s">
        <v>806</v>
      </c>
      <c r="C104" s="17">
        <v>1.6406177457076669</v>
      </c>
      <c r="D104" s="17">
        <v>3.0340640374103112</v>
      </c>
      <c r="E104" s="17">
        <v>1.2238862484929141</v>
      </c>
      <c r="F104" s="17">
        <v>1.674197037369886</v>
      </c>
      <c r="G104" s="17">
        <v>1.6996224071191821</v>
      </c>
      <c r="H104" s="17">
        <v>1.407582041475496</v>
      </c>
      <c r="I104" s="17">
        <v>1.527220370020127</v>
      </c>
      <c r="J104" s="20">
        <v>1.5899596869196506</v>
      </c>
    </row>
    <row r="105" spans="1:10">
      <c r="A105" s="14" t="s">
        <v>807</v>
      </c>
      <c r="B105" s="19" t="s">
        <v>808</v>
      </c>
      <c r="C105" s="17">
        <v>1.7942455141718181</v>
      </c>
      <c r="D105" s="17">
        <v>3.0985393764381142</v>
      </c>
      <c r="E105" s="17">
        <v>1.2573454430496851</v>
      </c>
      <c r="F105" s="17">
        <v>1.885411209056703</v>
      </c>
      <c r="G105" s="17">
        <v>1.4657720556525671</v>
      </c>
      <c r="H105" s="17">
        <v>1.796299878818205</v>
      </c>
      <c r="I105" s="17">
        <v>1.571018571899166</v>
      </c>
      <c r="J105" s="20">
        <v>1.7070700134004946</v>
      </c>
    </row>
    <row r="106" spans="1:10">
      <c r="A106" s="14" t="s">
        <v>809</v>
      </c>
      <c r="B106" s="19" t="s">
        <v>810</v>
      </c>
      <c r="C106" s="17">
        <v>1.6870306400237489</v>
      </c>
      <c r="D106" s="17">
        <v>5.05988409778407</v>
      </c>
      <c r="E106" s="17">
        <v>1.2467329451744029</v>
      </c>
      <c r="F106" s="17">
        <v>1.79594885425998</v>
      </c>
      <c r="G106" s="17">
        <v>1.9107751806259861</v>
      </c>
      <c r="H106" s="17">
        <v>1.7310276409186951</v>
      </c>
      <c r="I106" s="17">
        <v>1.8115420709973651</v>
      </c>
      <c r="J106" s="20">
        <v>1.8035063594630416</v>
      </c>
    </row>
    <row r="107" spans="1:10">
      <c r="A107" s="14" t="s">
        <v>811</v>
      </c>
      <c r="B107" s="19" t="s">
        <v>812</v>
      </c>
      <c r="C107" s="17">
        <v>1.8005815996190191</v>
      </c>
      <c r="D107" s="17">
        <v>2.5678331957696101</v>
      </c>
      <c r="E107" s="17">
        <v>1.0602686734813349</v>
      </c>
      <c r="F107" s="17">
        <v>1.793613509276182</v>
      </c>
      <c r="G107" s="17">
        <v>1.4823245134492271</v>
      </c>
      <c r="H107" s="17">
        <v>1.756316862471498</v>
      </c>
      <c r="I107" s="17">
        <v>1.566443629266129</v>
      </c>
      <c r="J107" s="20">
        <v>1.6713808195263413</v>
      </c>
    </row>
    <row r="108" spans="1:10">
      <c r="A108" s="14" t="s">
        <v>813</v>
      </c>
      <c r="B108" s="19" t="s">
        <v>814</v>
      </c>
      <c r="C108" s="17">
        <v>1.719727191866969</v>
      </c>
      <c r="D108" s="17">
        <v>4.5393201974066342</v>
      </c>
      <c r="E108" s="17">
        <v>1.4683907266009759</v>
      </c>
      <c r="F108" s="17">
        <v>1.8380515656892611</v>
      </c>
      <c r="G108" s="17">
        <v>1.4371978071989111</v>
      </c>
      <c r="H108" s="17">
        <v>2.7802780381848651</v>
      </c>
      <c r="I108" s="17">
        <v>1.608967260683823</v>
      </c>
      <c r="J108" s="20">
        <v>1.7095528546153569</v>
      </c>
    </row>
    <row r="109" spans="1:10">
      <c r="A109" s="14" t="s">
        <v>815</v>
      </c>
      <c r="B109" s="19" t="s">
        <v>816</v>
      </c>
      <c r="C109" s="17">
        <v>1.6305880718971311</v>
      </c>
      <c r="D109" s="17">
        <v>1.8669390105138981</v>
      </c>
      <c r="E109" s="17">
        <v>2.4298293764428158</v>
      </c>
      <c r="F109" s="17">
        <v>1.6734598106082761</v>
      </c>
      <c r="G109" s="17">
        <v>1.5315885156363021</v>
      </c>
      <c r="H109" s="17">
        <v>1.4118839013929501</v>
      </c>
      <c r="I109" s="17">
        <v>1.4761457450823701</v>
      </c>
      <c r="J109" s="20">
        <v>1.5571175912315194</v>
      </c>
    </row>
    <row r="110" spans="1:10">
      <c r="A110" s="14" t="s">
        <v>817</v>
      </c>
      <c r="B110" s="19" t="s">
        <v>818</v>
      </c>
      <c r="C110" s="23">
        <v>1.6203060814663619</v>
      </c>
      <c r="D110" s="17">
        <v>3.018662498249268</v>
      </c>
      <c r="E110" s="17">
        <v>1.1085871074025839</v>
      </c>
      <c r="F110" s="17">
        <v>1.669183502326923</v>
      </c>
      <c r="G110" s="17">
        <v>1.3718853737273591</v>
      </c>
      <c r="H110" s="17">
        <v>1.156632490720132</v>
      </c>
      <c r="I110" s="17">
        <v>1.224429853739929</v>
      </c>
      <c r="J110" s="20">
        <v>1.3345526931937859</v>
      </c>
    </row>
    <row r="111" spans="1:10" ht="15" thickBot="1">
      <c r="A111" s="14" t="s">
        <v>819</v>
      </c>
      <c r="B111" s="19" t="s">
        <v>820</v>
      </c>
      <c r="C111" s="24">
        <v>0</v>
      </c>
      <c r="D111" s="25">
        <v>0</v>
      </c>
      <c r="E111" s="25">
        <v>0</v>
      </c>
      <c r="F111" s="25">
        <v>0</v>
      </c>
      <c r="G111" s="25">
        <v>1</v>
      </c>
      <c r="H111" s="25">
        <v>0</v>
      </c>
      <c r="I111" s="25">
        <v>1</v>
      </c>
      <c r="J111" s="26">
        <v>1</v>
      </c>
    </row>
  </sheetData>
  <hyperlinks>
    <hyperlink ref="A4" location="Menu!A1" display="MENU" xr:uid="{3936691E-3A19-B141-924A-EC3E08A592F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6CB7-AD64-AE43-B5B5-CB0823FC3C4F}">
  <dimension ref="A1:L23"/>
  <sheetViews>
    <sheetView workbookViewId="0">
      <selection activeCell="E54" sqref="E54"/>
    </sheetView>
  </sheetViews>
  <sheetFormatPr defaultColWidth="8.81640625" defaultRowHeight="14.5"/>
  <cols>
    <col min="1" max="12" width="42" style="41" customWidth="1"/>
    <col min="13" max="16384" width="8.81640625" style="41"/>
  </cols>
  <sheetData>
    <row r="1" spans="1:12">
      <c r="A1" s="42" t="s">
        <v>116</v>
      </c>
      <c r="B1" s="42" t="s">
        <v>67</v>
      </c>
      <c r="C1" s="42" t="s">
        <v>188</v>
      </c>
      <c r="D1" s="42" t="s">
        <v>223</v>
      </c>
      <c r="E1" s="42" t="s">
        <v>253</v>
      </c>
      <c r="F1" s="42" t="s">
        <v>288</v>
      </c>
      <c r="G1" s="42" t="s">
        <v>340</v>
      </c>
      <c r="H1" s="42" t="s">
        <v>394</v>
      </c>
      <c r="I1" s="42" t="s">
        <v>448</v>
      </c>
      <c r="J1" s="42" t="s">
        <v>485</v>
      </c>
      <c r="K1" s="42" t="s">
        <v>517</v>
      </c>
      <c r="L1" s="42" t="s">
        <v>567</v>
      </c>
    </row>
    <row r="2" spans="1:12">
      <c r="A2" s="41" t="s">
        <v>122</v>
      </c>
      <c r="B2" s="41" t="s">
        <v>141</v>
      </c>
      <c r="C2" s="41" t="s">
        <v>192</v>
      </c>
      <c r="D2" s="41" t="s">
        <v>227</v>
      </c>
      <c r="E2" s="41" t="s">
        <v>257</v>
      </c>
      <c r="F2" s="41" t="s">
        <v>292</v>
      </c>
      <c r="G2" s="41" t="s">
        <v>344</v>
      </c>
      <c r="H2" s="41" t="s">
        <v>398</v>
      </c>
      <c r="I2" s="41" t="s">
        <v>450</v>
      </c>
      <c r="J2" s="41" t="s">
        <v>489</v>
      </c>
      <c r="K2" s="41" t="s">
        <v>521</v>
      </c>
      <c r="L2" s="41" t="s">
        <v>570</v>
      </c>
    </row>
    <row r="3" spans="1:12">
      <c r="A3" s="41" t="s">
        <v>124</v>
      </c>
      <c r="B3" s="41" t="s">
        <v>143</v>
      </c>
      <c r="C3" s="41" t="s">
        <v>194</v>
      </c>
      <c r="D3" s="41" t="s">
        <v>229</v>
      </c>
      <c r="E3" s="41" t="s">
        <v>259</v>
      </c>
      <c r="F3" s="41" t="s">
        <v>294</v>
      </c>
      <c r="G3" s="41" t="s">
        <v>346</v>
      </c>
      <c r="H3" s="41" t="s">
        <v>400</v>
      </c>
      <c r="I3" s="41" t="s">
        <v>455</v>
      </c>
      <c r="J3" s="41" t="s">
        <v>491</v>
      </c>
      <c r="K3" s="41" t="s">
        <v>523</v>
      </c>
      <c r="L3" s="41" t="s">
        <v>572</v>
      </c>
    </row>
    <row r="4" spans="1:12">
      <c r="A4" s="41" t="s">
        <v>126</v>
      </c>
      <c r="B4" s="41" t="s">
        <v>147</v>
      </c>
      <c r="C4" s="41" t="s">
        <v>196</v>
      </c>
      <c r="D4" s="41" t="s">
        <v>231</v>
      </c>
      <c r="E4" s="41" t="s">
        <v>261</v>
      </c>
      <c r="F4" s="41" t="s">
        <v>296</v>
      </c>
      <c r="G4" s="41" t="s">
        <v>348</v>
      </c>
      <c r="H4" s="41" t="s">
        <v>402</v>
      </c>
      <c r="I4" s="41" t="s">
        <v>457</v>
      </c>
      <c r="J4" s="41" t="s">
        <v>493</v>
      </c>
      <c r="K4" s="41" t="s">
        <v>525</v>
      </c>
      <c r="L4" s="41" t="s">
        <v>574</v>
      </c>
    </row>
    <row r="5" spans="1:12">
      <c r="A5" s="41" t="s">
        <v>130</v>
      </c>
      <c r="B5" s="41" t="s">
        <v>149</v>
      </c>
      <c r="C5" s="41" t="s">
        <v>200</v>
      </c>
      <c r="D5" s="41" t="s">
        <v>233</v>
      </c>
      <c r="E5" s="41" t="s">
        <v>265</v>
      </c>
      <c r="F5" s="41" t="s">
        <v>298</v>
      </c>
      <c r="G5" s="41" t="s">
        <v>350</v>
      </c>
      <c r="H5" s="41" t="s">
        <v>404</v>
      </c>
      <c r="I5" s="41" t="s">
        <v>459</v>
      </c>
      <c r="J5" s="41" t="s">
        <v>495</v>
      </c>
      <c r="K5" s="41" t="s">
        <v>529</v>
      </c>
      <c r="L5" s="41" t="s">
        <v>576</v>
      </c>
    </row>
    <row r="6" spans="1:12">
      <c r="A6" s="41" t="s">
        <v>132</v>
      </c>
      <c r="B6" s="41" t="s">
        <v>68</v>
      </c>
      <c r="C6" s="41" t="s">
        <v>198</v>
      </c>
      <c r="D6" s="41" t="s">
        <v>235</v>
      </c>
      <c r="E6" s="41" t="s">
        <v>267</v>
      </c>
      <c r="F6" s="41" t="s">
        <v>300</v>
      </c>
      <c r="G6" s="41" t="s">
        <v>354</v>
      </c>
      <c r="H6" s="41" t="s">
        <v>406</v>
      </c>
      <c r="I6" s="41" t="s">
        <v>463</v>
      </c>
      <c r="J6" s="41" t="s">
        <v>499</v>
      </c>
      <c r="K6" s="41" t="s">
        <v>531</v>
      </c>
      <c r="L6" s="41" t="s">
        <v>578</v>
      </c>
    </row>
    <row r="7" spans="1:12">
      <c r="A7" s="41" t="s">
        <v>134</v>
      </c>
      <c r="B7" s="41" t="s">
        <v>152</v>
      </c>
      <c r="C7" s="41" t="s">
        <v>205</v>
      </c>
      <c r="D7" s="41" t="s">
        <v>237</v>
      </c>
      <c r="E7" s="41" t="s">
        <v>269</v>
      </c>
      <c r="F7" s="41" t="s">
        <v>304</v>
      </c>
      <c r="G7" s="41" t="s">
        <v>356</v>
      </c>
      <c r="H7" s="41" t="s">
        <v>410</v>
      </c>
      <c r="I7" s="41" t="s">
        <v>465</v>
      </c>
      <c r="J7" s="41" t="s">
        <v>501</v>
      </c>
      <c r="K7" s="41" t="s">
        <v>533</v>
      </c>
      <c r="L7" s="41" t="s">
        <v>580</v>
      </c>
    </row>
    <row r="8" spans="1:12">
      <c r="A8" s="41" t="s">
        <v>136</v>
      </c>
      <c r="B8" s="41" t="s">
        <v>154</v>
      </c>
      <c r="C8" s="41" t="s">
        <v>207</v>
      </c>
      <c r="D8" s="41" t="s">
        <v>241</v>
      </c>
      <c r="E8" s="41" t="s">
        <v>271</v>
      </c>
      <c r="F8" s="41" t="s">
        <v>306</v>
      </c>
      <c r="G8" s="41" t="s">
        <v>358</v>
      </c>
      <c r="H8" s="41" t="s">
        <v>412</v>
      </c>
      <c r="I8" s="41" t="s">
        <v>469</v>
      </c>
      <c r="J8" s="41" t="s">
        <v>503</v>
      </c>
      <c r="K8" s="41" t="s">
        <v>535</v>
      </c>
      <c r="L8" s="41" t="s">
        <v>582</v>
      </c>
    </row>
    <row r="9" spans="1:12">
      <c r="B9" s="41" t="s">
        <v>158</v>
      </c>
      <c r="C9" s="41" t="s">
        <v>209</v>
      </c>
      <c r="D9" s="41" t="s">
        <v>243</v>
      </c>
      <c r="E9" s="41" t="s">
        <v>274</v>
      </c>
      <c r="F9" s="41" t="s">
        <v>308</v>
      </c>
      <c r="G9" s="41" t="s">
        <v>360</v>
      </c>
      <c r="H9" s="41" t="s">
        <v>414</v>
      </c>
      <c r="I9" s="41" t="s">
        <v>471</v>
      </c>
      <c r="J9" s="41" t="s">
        <v>505</v>
      </c>
      <c r="K9" s="41" t="s">
        <v>537</v>
      </c>
      <c r="L9" s="41" t="s">
        <v>584</v>
      </c>
    </row>
    <row r="10" spans="1:12">
      <c r="B10" s="41" t="s">
        <v>160</v>
      </c>
      <c r="C10" s="41" t="s">
        <v>211</v>
      </c>
      <c r="D10" s="41" t="s">
        <v>245</v>
      </c>
      <c r="E10" s="41" t="s">
        <v>276</v>
      </c>
      <c r="F10" s="41" t="s">
        <v>310</v>
      </c>
      <c r="G10" s="41" t="s">
        <v>362</v>
      </c>
      <c r="H10" s="41" t="s">
        <v>416</v>
      </c>
      <c r="I10" s="41" t="s">
        <v>473</v>
      </c>
      <c r="J10" s="41" t="s">
        <v>509</v>
      </c>
      <c r="K10" s="41" t="s">
        <v>543</v>
      </c>
      <c r="L10" s="41" t="s">
        <v>586</v>
      </c>
    </row>
    <row r="11" spans="1:12">
      <c r="B11" s="41" t="s">
        <v>162</v>
      </c>
      <c r="C11" s="41" t="s">
        <v>215</v>
      </c>
      <c r="D11" s="41" t="s">
        <v>247</v>
      </c>
      <c r="E11" s="41" t="s">
        <v>278</v>
      </c>
      <c r="F11" s="41" t="s">
        <v>312</v>
      </c>
      <c r="G11" s="41" t="s">
        <v>366</v>
      </c>
      <c r="H11" s="41" t="s">
        <v>418</v>
      </c>
      <c r="I11" s="41" t="s">
        <v>475</v>
      </c>
      <c r="J11" s="41" t="s">
        <v>511</v>
      </c>
      <c r="K11" s="41" t="s">
        <v>545</v>
      </c>
      <c r="L11" s="41" t="s">
        <v>588</v>
      </c>
    </row>
    <row r="12" spans="1:12">
      <c r="B12" s="41" t="s">
        <v>164</v>
      </c>
      <c r="C12" s="41" t="s">
        <v>217</v>
      </c>
      <c r="D12" s="41" t="s">
        <v>251</v>
      </c>
      <c r="E12" s="41" t="s">
        <v>280</v>
      </c>
      <c r="F12" s="41" t="s">
        <v>314</v>
      </c>
      <c r="G12" s="41" t="s">
        <v>368</v>
      </c>
      <c r="H12" s="41" t="s">
        <v>420</v>
      </c>
      <c r="I12" s="41" t="s">
        <v>479</v>
      </c>
      <c r="J12" s="41" t="s">
        <v>513</v>
      </c>
      <c r="K12" s="41" t="s">
        <v>547</v>
      </c>
      <c r="L12" s="41" t="s">
        <v>590</v>
      </c>
    </row>
    <row r="13" spans="1:12">
      <c r="B13" s="41" t="s">
        <v>166</v>
      </c>
      <c r="C13" s="41" t="s">
        <v>219</v>
      </c>
      <c r="E13" s="41" t="s">
        <v>282</v>
      </c>
      <c r="F13" s="41" t="s">
        <v>318</v>
      </c>
      <c r="G13" s="41" t="s">
        <v>370</v>
      </c>
      <c r="H13" s="41" t="s">
        <v>424</v>
      </c>
      <c r="I13" s="41" t="s">
        <v>481</v>
      </c>
      <c r="J13" s="41" t="s">
        <v>515</v>
      </c>
      <c r="K13" s="41" t="s">
        <v>549</v>
      </c>
    </row>
    <row r="14" spans="1:12">
      <c r="B14" s="41" t="s">
        <v>168</v>
      </c>
      <c r="C14" s="41" t="s">
        <v>221</v>
      </c>
      <c r="E14" s="41" t="s">
        <v>284</v>
      </c>
      <c r="F14" s="41" t="s">
        <v>320</v>
      </c>
      <c r="G14" s="41" t="s">
        <v>372</v>
      </c>
      <c r="H14" s="41" t="s">
        <v>426</v>
      </c>
      <c r="I14" s="41" t="s">
        <v>483</v>
      </c>
      <c r="K14" s="41" t="s">
        <v>553</v>
      </c>
    </row>
    <row r="15" spans="1:12">
      <c r="B15" s="41" t="s">
        <v>172</v>
      </c>
      <c r="E15" s="41" t="s">
        <v>286</v>
      </c>
      <c r="F15" s="41" t="s">
        <v>324</v>
      </c>
      <c r="G15" s="41" t="s">
        <v>376</v>
      </c>
      <c r="H15" s="41" t="s">
        <v>428</v>
      </c>
      <c r="K15" s="41" t="s">
        <v>557</v>
      </c>
    </row>
    <row r="16" spans="1:12">
      <c r="B16" s="41" t="s">
        <v>174</v>
      </c>
      <c r="F16" s="41" t="s">
        <v>326</v>
      </c>
      <c r="G16" s="41" t="s">
        <v>378</v>
      </c>
      <c r="H16" s="41" t="s">
        <v>430</v>
      </c>
      <c r="K16" s="41" t="s">
        <v>559</v>
      </c>
    </row>
    <row r="17" spans="2:11">
      <c r="B17" s="41" t="s">
        <v>176</v>
      </c>
      <c r="F17" s="41" t="s">
        <v>328</v>
      </c>
      <c r="G17" s="41" t="s">
        <v>380</v>
      </c>
      <c r="H17" s="41" t="s">
        <v>432</v>
      </c>
      <c r="K17" s="41" t="s">
        <v>561</v>
      </c>
    </row>
    <row r="18" spans="2:11">
      <c r="B18" s="41" t="s">
        <v>180</v>
      </c>
      <c r="F18" s="41" t="s">
        <v>332</v>
      </c>
      <c r="G18" s="41" t="s">
        <v>384</v>
      </c>
      <c r="H18" s="41" t="s">
        <v>434</v>
      </c>
      <c r="K18" s="41" t="s">
        <v>563</v>
      </c>
    </row>
    <row r="19" spans="2:11">
      <c r="B19" s="41" t="s">
        <v>182</v>
      </c>
      <c r="F19" s="41" t="s">
        <v>334</v>
      </c>
      <c r="G19" s="41" t="s">
        <v>386</v>
      </c>
      <c r="H19" s="41" t="s">
        <v>438</v>
      </c>
      <c r="K19" s="41" t="s">
        <v>565</v>
      </c>
    </row>
    <row r="20" spans="2:11">
      <c r="B20" s="41" t="s">
        <v>184</v>
      </c>
      <c r="F20" s="41" t="s">
        <v>336</v>
      </c>
      <c r="G20" s="41" t="s">
        <v>388</v>
      </c>
      <c r="H20" s="41" t="s">
        <v>440</v>
      </c>
    </row>
    <row r="21" spans="2:11">
      <c r="B21" s="41" t="s">
        <v>186</v>
      </c>
      <c r="F21" s="41" t="s">
        <v>338</v>
      </c>
      <c r="G21" s="41" t="s">
        <v>390</v>
      </c>
      <c r="H21" s="41" t="s">
        <v>442</v>
      </c>
    </row>
    <row r="22" spans="2:11">
      <c r="G22" s="41" t="s">
        <v>392</v>
      </c>
      <c r="H22" s="41" t="s">
        <v>444</v>
      </c>
    </row>
    <row r="23" spans="2:11">
      <c r="H23" s="41" t="s">
        <v>446</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CFD81B93E1564FA8C69127DAE19038" ma:contentTypeVersion="19" ma:contentTypeDescription="Create a new document." ma:contentTypeScope="" ma:versionID="9abe5a4ce787044ca430b7fa2a8d36d4">
  <xsd:schema xmlns:xsd="http://www.w3.org/2001/XMLSchema" xmlns:xs="http://www.w3.org/2001/XMLSchema" xmlns:p="http://schemas.microsoft.com/office/2006/metadata/properties" xmlns:ns2="26a703f5-fc69-4210-8729-ea26766e2a87" xmlns:ns3="ee21eba3-c853-4af7-9d10-c26e607b6529" targetNamespace="http://schemas.microsoft.com/office/2006/metadata/properties" ma:root="true" ma:fieldsID="bdcfe5577db363bf84cc35c008d1529d" ns2:_="" ns3:_="">
    <xsd:import namespace="26a703f5-fc69-4210-8729-ea26766e2a87"/>
    <xsd:import namespace="ee21eba3-c853-4af7-9d10-c26e607b6529"/>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a703f5-fc69-4210-8729-ea26766e2a87"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dc4d0ad-ad28-4085-987f-becd3c8ca11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e21eba3-c853-4af7-9d10-c26e607b6529"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1bbd0b3-f4e6-4bfb-a601-4af334a8dc06}" ma:internalName="TaxCatchAll" ma:showField="CatchAllData" ma:web="ee21eba3-c853-4af7-9d10-c26e607b65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ionWizIdPermissions xmlns="26a703f5-fc69-4210-8729-ea26766e2a87" xsi:nil="true"/>
    <MigrationWizId xmlns="26a703f5-fc69-4210-8729-ea26766e2a87">70d0a6d8-ada7-4963-b031-2338399bcf78</MigrationWizId>
    <MigrationWizIdDocumentLibraryPermissions xmlns="26a703f5-fc69-4210-8729-ea26766e2a87" xsi:nil="true"/>
    <MigrationWizIdPermissionLevels xmlns="26a703f5-fc69-4210-8729-ea26766e2a87" xsi:nil="true"/>
    <MigrationWizIdSecurityGroups xmlns="26a703f5-fc69-4210-8729-ea26766e2a87" xsi:nil="true"/>
    <MigrationWizIdVersion xmlns="26a703f5-fc69-4210-8729-ea26766e2a87">70d0a6d8-ada7-4963-b031-2338399bcf78-639093590170000000</MigrationWizIdVersion>
    <lcf76f155ced4ddcb4097134ff3c332f xmlns="26a703f5-fc69-4210-8729-ea26766e2a87">
      <Terms xmlns="http://schemas.microsoft.com/office/infopath/2007/PartnerControls"/>
    </lcf76f155ced4ddcb4097134ff3c332f>
    <TaxCatchAll xmlns="ee21eba3-c853-4af7-9d10-c26e607b65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5D8D2A-BE47-4A51-99A6-3F44CEAD9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a703f5-fc69-4210-8729-ea26766e2a87"/>
    <ds:schemaRef ds:uri="ee21eba3-c853-4af7-9d10-c26e607b65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BDFB17-6428-436B-A001-7EDB7939DB60}">
  <ds:schemaRefs>
    <ds:schemaRef ds:uri="http://schemas.microsoft.com/office/2006/metadata/properties"/>
    <ds:schemaRef ds:uri="http://schemas.microsoft.com/office/infopath/2007/PartnerControls"/>
    <ds:schemaRef ds:uri="26a703f5-fc69-4210-8729-ea26766e2a87"/>
    <ds:schemaRef ds:uri="ee21eba3-c853-4af7-9d10-c26e607b6529"/>
  </ds:schemaRefs>
</ds:datastoreItem>
</file>

<file path=customXml/itemProps3.xml><?xml version="1.0" encoding="utf-8"?>
<ds:datastoreItem xmlns:ds="http://schemas.openxmlformats.org/officeDocument/2006/customXml" ds:itemID="{79ED6778-CA8E-41B0-B342-BC04C58CF8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Usage</vt:lpstr>
      <vt:lpstr>Information</vt:lpstr>
      <vt:lpstr>LEM Calculator</vt:lpstr>
      <vt:lpstr>Example</vt:lpstr>
      <vt:lpstr>GVA per head</vt:lpstr>
      <vt:lpstr>Type 1 multiplier</vt:lpstr>
      <vt:lpstr>ITL_Lists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Catherine Manning</cp:lastModifiedBy>
  <cp:revision/>
  <dcterms:created xsi:type="dcterms:W3CDTF">2026-02-11T14:02:56Z</dcterms:created>
  <dcterms:modified xsi:type="dcterms:W3CDTF">2026-08-25T15:19:35Z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0x0101005ECFD81B93E1564FA8C69127DAE19038</vt:lpwstr>
  </property>
  <property fmtid="{D5CDD505-2E9C-101B-9397-08002B2CF9AE}" pid="3" name="MediaServiceImageTags">
    <vt:lpwstr/>
  </property>
  <property fmtid="{D5CDD505-2E9C-101B-9397-08002B2CF9AE}" pid="4" name="Order">
    <vt:r8>258800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